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Passport/cch/cchprimavera-crits/primavera17/p3/"/>
    </mc:Choice>
  </mc:AlternateContent>
  <bookViews>
    <workbookView xWindow="0" yWindow="8180" windowWidth="22520" windowHeight="14980" tabRatio="500" activeTab="3"/>
  </bookViews>
  <sheets>
    <sheet name="D &amp; E Boys" sheetId="1" r:id="rId1"/>
    <sheet name="D &amp; E girls" sheetId="2" r:id="rId2"/>
    <sheet name="C boys" sheetId="3" r:id="rId3"/>
    <sheet name="C girls" sheetId="4" r:id="rId4"/>
    <sheet name="B boys" sheetId="5" r:id="rId5"/>
    <sheet name="B girls" sheetId="6" r:id="rId6"/>
    <sheet name="A boys" sheetId="12" r:id="rId7"/>
    <sheet name="A girls" sheetId="8" r:id="rId8"/>
    <sheet name="4th Cat Only" sheetId="13" r:id="rId9"/>
    <sheet name="Women's" sheetId="14" r:id="rId10"/>
    <sheet name="123" sheetId="15" r:id="rId11"/>
  </sheets>
  <externalReferences>
    <externalReference r:id="rId12"/>
  </externalReferences>
  <definedNames>
    <definedName name="_xlnm.Print_Area" localSheetId="10">'123'!$A$1:$C$39</definedName>
    <definedName name="_xlnm.Print_Area" localSheetId="8">'4th Cat Only'!$A$1:$C$39</definedName>
    <definedName name="_xlnm.Print_Area" localSheetId="6">'A boys'!$A$1:$C$39</definedName>
    <definedName name="_xlnm.Print_Area" localSheetId="7">'A girls'!$A$1:$D$23</definedName>
    <definedName name="_xlnm.Print_Area" localSheetId="4">'B boys'!$A$1:$C$39</definedName>
    <definedName name="_xlnm.Print_Area" localSheetId="5">'B girls'!$A$1:$C$23</definedName>
    <definedName name="_xlnm.Print_Area" localSheetId="2">'C boys'!$A$1:$C$39</definedName>
    <definedName name="_xlnm.Print_Area" localSheetId="3">'C girls'!$A$1:$D$39</definedName>
    <definedName name="_xlnm.Print_Area" localSheetId="0">'D &amp; E Boys'!$A$25:$E$47</definedName>
    <definedName name="_xlnm.Print_Area" localSheetId="1">'D &amp; E girls'!$A$25:$E$47</definedName>
    <definedName name="_xlnm.Print_Area" localSheetId="9">'Women''s'!$A$1:$C$39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B21" i="13"/>
  <c r="C21" i="13"/>
  <c r="B22" i="13"/>
  <c r="C22" i="13"/>
  <c r="B23" i="13"/>
  <c r="C23" i="13"/>
  <c r="B24" i="13"/>
  <c r="C24" i="13"/>
  <c r="B25" i="13"/>
  <c r="C25" i="13"/>
  <c r="B26" i="13"/>
  <c r="C26" i="13"/>
  <c r="B27" i="13"/>
  <c r="C27" i="13"/>
  <c r="B28" i="13"/>
  <c r="C28" i="13"/>
  <c r="B29" i="13"/>
  <c r="C29" i="13"/>
  <c r="B30" i="13"/>
  <c r="C30" i="13"/>
  <c r="B31" i="13"/>
  <c r="C31" i="13"/>
  <c r="B32" i="13"/>
  <c r="C32" i="13"/>
  <c r="B33" i="13"/>
  <c r="C33" i="13"/>
  <c r="B34" i="13"/>
  <c r="C34" i="13"/>
  <c r="B35" i="13"/>
  <c r="C35" i="13"/>
  <c r="B36" i="13"/>
  <c r="C36" i="13"/>
  <c r="B37" i="13"/>
  <c r="C37" i="13"/>
  <c r="B38" i="13"/>
  <c r="C38" i="13"/>
  <c r="B39" i="13"/>
  <c r="C39" i="13"/>
  <c r="B40" i="13"/>
  <c r="C40" i="13"/>
  <c r="B41" i="13"/>
  <c r="C41" i="13"/>
  <c r="B42" i="13"/>
  <c r="C42" i="13"/>
  <c r="B43" i="13"/>
  <c r="C43" i="13"/>
  <c r="B44" i="13"/>
  <c r="C44" i="13"/>
  <c r="B45" i="13"/>
  <c r="C45" i="13"/>
  <c r="D35" i="13"/>
  <c r="D36" i="13"/>
  <c r="D37" i="13"/>
  <c r="D38" i="13"/>
  <c r="D39" i="13"/>
  <c r="D40" i="13"/>
  <c r="D41" i="13"/>
  <c r="D42" i="13"/>
  <c r="D43" i="13"/>
  <c r="D44" i="13"/>
  <c r="D45" i="13"/>
  <c r="B45" i="15"/>
  <c r="C45" i="15"/>
  <c r="D45" i="15"/>
  <c r="B40" i="15"/>
  <c r="C40" i="15"/>
  <c r="D40" i="15"/>
  <c r="B41" i="15"/>
  <c r="C41" i="15"/>
  <c r="D41" i="15"/>
  <c r="B42" i="15"/>
  <c r="C42" i="15"/>
  <c r="D42" i="15"/>
  <c r="B43" i="15"/>
  <c r="C43" i="15"/>
  <c r="D43" i="15"/>
  <c r="B44" i="15"/>
  <c r="C44" i="15"/>
  <c r="D44" i="15"/>
  <c r="B35" i="15"/>
  <c r="C35" i="15"/>
  <c r="D35" i="15"/>
  <c r="B36" i="15"/>
  <c r="C36" i="15"/>
  <c r="D36" i="15"/>
  <c r="B37" i="15"/>
  <c r="C37" i="15"/>
  <c r="D37" i="15"/>
  <c r="B38" i="15"/>
  <c r="C38" i="15"/>
  <c r="D38" i="15"/>
  <c r="B39" i="15"/>
  <c r="C39" i="15"/>
  <c r="D39" i="15"/>
  <c r="D34" i="15"/>
  <c r="C34" i="15"/>
  <c r="B34" i="15"/>
  <c r="D33" i="15"/>
  <c r="C33" i="15"/>
  <c r="B33" i="15"/>
  <c r="D32" i="15"/>
  <c r="C32" i="15"/>
  <c r="B32" i="15"/>
  <c r="D31" i="15"/>
  <c r="C31" i="15"/>
  <c r="B31" i="15"/>
  <c r="D30" i="15"/>
  <c r="C30" i="15"/>
  <c r="B30" i="15"/>
  <c r="D29" i="15"/>
  <c r="C29" i="15"/>
  <c r="B29" i="15"/>
  <c r="D28" i="15"/>
  <c r="C28" i="15"/>
  <c r="B28" i="15"/>
  <c r="D27" i="15"/>
  <c r="C27" i="15"/>
  <c r="B27" i="15"/>
  <c r="D26" i="15"/>
  <c r="C26" i="15"/>
  <c r="B26" i="15"/>
  <c r="D25" i="15"/>
  <c r="C25" i="15"/>
  <c r="B25" i="15"/>
  <c r="D24" i="15"/>
  <c r="C24" i="15"/>
  <c r="B24" i="15"/>
  <c r="D23" i="15"/>
  <c r="C23" i="15"/>
  <c r="B23" i="15"/>
  <c r="D22" i="15"/>
  <c r="C22" i="15"/>
  <c r="B22" i="15"/>
  <c r="D21" i="15"/>
  <c r="C21" i="15"/>
  <c r="B21" i="15"/>
  <c r="D20" i="15"/>
  <c r="C20" i="15"/>
  <c r="B20" i="15"/>
  <c r="D19" i="15"/>
  <c r="C19" i="15"/>
  <c r="B19" i="15"/>
  <c r="D18" i="15"/>
  <c r="C18" i="15"/>
  <c r="B18" i="15"/>
  <c r="D17" i="15"/>
  <c r="C17" i="15"/>
  <c r="B17" i="15"/>
  <c r="D16" i="15"/>
  <c r="C16" i="15"/>
  <c r="B16" i="15"/>
  <c r="D15" i="15"/>
  <c r="C15" i="15"/>
  <c r="B15" i="15"/>
  <c r="D14" i="15"/>
  <c r="C14" i="15"/>
  <c r="B14" i="15"/>
  <c r="D13" i="15"/>
  <c r="C13" i="15"/>
  <c r="B13" i="15"/>
  <c r="D12" i="15"/>
  <c r="C12" i="15"/>
  <c r="B12" i="15"/>
  <c r="D11" i="15"/>
  <c r="C11" i="15"/>
  <c r="B11" i="15"/>
  <c r="D10" i="15"/>
  <c r="C10" i="15"/>
  <c r="B10" i="15"/>
  <c r="D9" i="15"/>
  <c r="C9" i="15"/>
  <c r="B9" i="15"/>
  <c r="D8" i="15"/>
  <c r="C8" i="15"/>
  <c r="B8" i="15"/>
  <c r="D7" i="15"/>
  <c r="C7" i="15"/>
  <c r="B7" i="15"/>
  <c r="D6" i="15"/>
  <c r="C6" i="15"/>
  <c r="B6" i="15"/>
  <c r="D5" i="15"/>
  <c r="C5" i="15"/>
  <c r="B5" i="15"/>
  <c r="D4" i="15"/>
  <c r="C4" i="15"/>
  <c r="B4" i="15"/>
  <c r="B5" i="14"/>
  <c r="C5" i="14"/>
  <c r="D5" i="14"/>
  <c r="B6" i="14"/>
  <c r="C6" i="14"/>
  <c r="D6" i="14"/>
  <c r="B7" i="14"/>
  <c r="C7" i="14"/>
  <c r="D7" i="14"/>
  <c r="B8" i="14"/>
  <c r="C8" i="14"/>
  <c r="D8" i="14"/>
  <c r="B9" i="14"/>
  <c r="C9" i="14"/>
  <c r="D9" i="14"/>
  <c r="B10" i="14"/>
  <c r="C10" i="14"/>
  <c r="D10" i="14"/>
  <c r="B11" i="14"/>
  <c r="C11" i="14"/>
  <c r="D11" i="14"/>
  <c r="B12" i="14"/>
  <c r="C12" i="14"/>
  <c r="D12" i="14"/>
  <c r="B13" i="14"/>
  <c r="C13" i="14"/>
  <c r="D13" i="14"/>
  <c r="B14" i="14"/>
  <c r="C14" i="14"/>
  <c r="D14" i="14"/>
  <c r="B15" i="14"/>
  <c r="C15" i="14"/>
  <c r="D15" i="14"/>
  <c r="B16" i="14"/>
  <c r="C16" i="14"/>
  <c r="D16" i="14"/>
  <c r="B17" i="14"/>
  <c r="C17" i="14"/>
  <c r="D17" i="14"/>
  <c r="D4" i="14"/>
  <c r="C4" i="14"/>
  <c r="B4" i="14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4" i="13"/>
  <c r="B34" i="12"/>
  <c r="C34" i="12"/>
  <c r="D34" i="12"/>
  <c r="B5" i="12"/>
  <c r="C5" i="12"/>
  <c r="D5" i="12"/>
  <c r="B6" i="12"/>
  <c r="C6" i="12"/>
  <c r="D6" i="12"/>
  <c r="B7" i="12"/>
  <c r="C7" i="12"/>
  <c r="D7" i="12"/>
  <c r="B8" i="12"/>
  <c r="C8" i="12"/>
  <c r="D8" i="12"/>
  <c r="B9" i="12"/>
  <c r="C9" i="12"/>
  <c r="D9" i="12"/>
  <c r="B10" i="12"/>
  <c r="C10" i="12"/>
  <c r="D10" i="12"/>
  <c r="B11" i="12"/>
  <c r="C11" i="12"/>
  <c r="D11" i="12"/>
  <c r="B12" i="12"/>
  <c r="C12" i="12"/>
  <c r="D12" i="12"/>
  <c r="B13" i="12"/>
  <c r="C13" i="12"/>
  <c r="D13" i="12"/>
  <c r="B14" i="12"/>
  <c r="C14" i="12"/>
  <c r="D14" i="12"/>
  <c r="B15" i="12"/>
  <c r="C15" i="12"/>
  <c r="D15" i="12"/>
  <c r="B16" i="12"/>
  <c r="C16" i="12"/>
  <c r="D16" i="12"/>
  <c r="B17" i="12"/>
  <c r="C17" i="12"/>
  <c r="D17" i="12"/>
  <c r="B18" i="12"/>
  <c r="C18" i="12"/>
  <c r="D18" i="12"/>
  <c r="B19" i="12"/>
  <c r="C19" i="12"/>
  <c r="D19" i="12"/>
  <c r="B20" i="12"/>
  <c r="C20" i="12"/>
  <c r="D20" i="12"/>
  <c r="B21" i="12"/>
  <c r="C21" i="12"/>
  <c r="D21" i="12"/>
  <c r="B22" i="12"/>
  <c r="C22" i="12"/>
  <c r="D22" i="12"/>
  <c r="B23" i="12"/>
  <c r="C23" i="12"/>
  <c r="D23" i="12"/>
  <c r="B24" i="12"/>
  <c r="C24" i="12"/>
  <c r="D24" i="12"/>
  <c r="B25" i="12"/>
  <c r="C25" i="12"/>
  <c r="D25" i="12"/>
  <c r="B26" i="12"/>
  <c r="C26" i="12"/>
  <c r="D26" i="12"/>
  <c r="B27" i="12"/>
  <c r="C27" i="12"/>
  <c r="D27" i="12"/>
  <c r="B28" i="12"/>
  <c r="C28" i="12"/>
  <c r="D28" i="12"/>
  <c r="B29" i="12"/>
  <c r="C29" i="12"/>
  <c r="D29" i="12"/>
  <c r="B30" i="12"/>
  <c r="C30" i="12"/>
  <c r="D30" i="12"/>
  <c r="B31" i="12"/>
  <c r="C31" i="12"/>
  <c r="D31" i="12"/>
  <c r="B32" i="12"/>
  <c r="C32" i="12"/>
  <c r="D32" i="12"/>
  <c r="B33" i="12"/>
  <c r="C33" i="12"/>
  <c r="D33" i="12"/>
  <c r="D4" i="12"/>
  <c r="C4" i="12"/>
  <c r="B4" i="12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D4" i="6"/>
  <c r="C4" i="6"/>
  <c r="B4" i="6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D4" i="3"/>
  <c r="C4" i="3"/>
  <c r="B4" i="3"/>
  <c r="D33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C4" i="5"/>
  <c r="B4" i="5"/>
</calcChain>
</file>

<file path=xl/sharedStrings.xml><?xml version="1.0" encoding="utf-8"?>
<sst xmlns="http://schemas.openxmlformats.org/spreadsheetml/2006/main" count="211" uniqueCount="106">
  <si>
    <t>Position</t>
  </si>
  <si>
    <t>Name</t>
  </si>
  <si>
    <t>Club</t>
  </si>
  <si>
    <t>Number</t>
  </si>
  <si>
    <t>Youth C boys</t>
  </si>
  <si>
    <t>Youth C girls</t>
  </si>
  <si>
    <t>Youth B Boys</t>
  </si>
  <si>
    <t>Youth B girls</t>
  </si>
  <si>
    <t>Youth A girls</t>
  </si>
  <si>
    <t>Provisional Results</t>
  </si>
  <si>
    <t>CCH</t>
  </si>
  <si>
    <t>Youth E Boys</t>
  </si>
  <si>
    <t>Youth D  Boys</t>
  </si>
  <si>
    <t>Youth E girls</t>
  </si>
  <si>
    <t>Youth D  girls</t>
  </si>
  <si>
    <t>Primavera Circuit Series 3 13/5/17</t>
  </si>
  <si>
    <t>Hillingdon Slipstreamers</t>
  </si>
  <si>
    <t>Henry</t>
  </si>
  <si>
    <t>Hobbs</t>
  </si>
  <si>
    <t>Barking &amp; Dagenham CC</t>
  </si>
  <si>
    <t>1051226</t>
  </si>
  <si>
    <t>Finlay</t>
  </si>
  <si>
    <t>Woodliffe</t>
  </si>
  <si>
    <t>Welwyn Wheelers CC</t>
  </si>
  <si>
    <t>1032921</t>
  </si>
  <si>
    <t>Finn</t>
  </si>
  <si>
    <t>OBrien</t>
  </si>
  <si>
    <t>992250</t>
  </si>
  <si>
    <t>Rupert</t>
  </si>
  <si>
    <t>Cavill</t>
  </si>
  <si>
    <t>1000568</t>
  </si>
  <si>
    <t>Liam</t>
  </si>
  <si>
    <t>Conway</t>
  </si>
  <si>
    <t>St Ives CC</t>
  </si>
  <si>
    <t>1279173</t>
  </si>
  <si>
    <t>Lochlan</t>
  </si>
  <si>
    <t>Dyer</t>
  </si>
  <si>
    <t>LVYCC</t>
  </si>
  <si>
    <t>1370896</t>
  </si>
  <si>
    <t xml:space="preserve">Thomas </t>
  </si>
  <si>
    <t>Lewis</t>
  </si>
  <si>
    <t>Ely &amp; District CC</t>
  </si>
  <si>
    <t>1373367</t>
  </si>
  <si>
    <t>Ethan</t>
  </si>
  <si>
    <t>Leslie</t>
  </si>
  <si>
    <t>Lee Valley Youth Cycling Club</t>
  </si>
  <si>
    <t>1146137</t>
  </si>
  <si>
    <t>Daniel</t>
  </si>
  <si>
    <t>Lea</t>
  </si>
  <si>
    <t>Team Milton Keynes</t>
  </si>
  <si>
    <t>1004410</t>
  </si>
  <si>
    <t>David</t>
  </si>
  <si>
    <t>Lup-Maas</t>
  </si>
  <si>
    <t>Cycling Club Hackney</t>
  </si>
  <si>
    <t>1093835</t>
  </si>
  <si>
    <t>First Name</t>
  </si>
  <si>
    <t>Surname</t>
  </si>
  <si>
    <t>BC Membership</t>
  </si>
  <si>
    <t>Abigail</t>
  </si>
  <si>
    <t>Biggs</t>
  </si>
  <si>
    <t>1361289</t>
  </si>
  <si>
    <t>Imogen</t>
  </si>
  <si>
    <t>Osborn</t>
  </si>
  <si>
    <t>Ipswich Velo</t>
  </si>
  <si>
    <t>1283507</t>
  </si>
  <si>
    <t>Orla</t>
  </si>
  <si>
    <t>Willis</t>
  </si>
  <si>
    <t>Panagua CC</t>
  </si>
  <si>
    <t>1234497</t>
  </si>
  <si>
    <t>Abbey</t>
  </si>
  <si>
    <t>Thompson</t>
  </si>
  <si>
    <t>998636</t>
  </si>
  <si>
    <t>Cora</t>
  </si>
  <si>
    <t>Wood</t>
  </si>
  <si>
    <t>1281399</t>
  </si>
  <si>
    <t>Eva</t>
  </si>
  <si>
    <t>963355</t>
  </si>
  <si>
    <t>Alarik</t>
  </si>
  <si>
    <t>Knox</t>
  </si>
  <si>
    <t>1308965</t>
  </si>
  <si>
    <t>Alexander</t>
  </si>
  <si>
    <t>Campbell</t>
  </si>
  <si>
    <t>Limited Edition Cycling</t>
  </si>
  <si>
    <t>1142708</t>
  </si>
  <si>
    <t>Membership Number</t>
  </si>
  <si>
    <t>Bobbie O'Brien</t>
  </si>
  <si>
    <t>Skye Willis</t>
  </si>
  <si>
    <t>Hope Inglis</t>
  </si>
  <si>
    <t>Kent Velo</t>
  </si>
  <si>
    <t>Jessica Lean</t>
  </si>
  <si>
    <t>Mia Rutherford</t>
  </si>
  <si>
    <t>Iceni Velo</t>
  </si>
  <si>
    <t>4th Cat Only</t>
  </si>
  <si>
    <t>Women's E1234</t>
  </si>
  <si>
    <t>Tilly Malbon</t>
  </si>
  <si>
    <t>Barking &amp; Dagenham</t>
  </si>
  <si>
    <t>1337998</t>
  </si>
  <si>
    <t>Beth Bennett</t>
  </si>
  <si>
    <t>1114612</t>
  </si>
  <si>
    <t>923975</t>
  </si>
  <si>
    <t>888077</t>
  </si>
  <si>
    <t>992248</t>
  </si>
  <si>
    <t>1050739</t>
  </si>
  <si>
    <t>1159609</t>
  </si>
  <si>
    <t>965329</t>
  </si>
  <si>
    <t>Millie Coleman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</si>
</sst>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5" fillId="3" borderId="3" xfId="0" applyFont="1" applyFill="1" applyBorder="1" applyAlignment="1">
      <alignment horizontal="center"/>
    </xf>
    <xf numFmtId="0" fontId="4" fillId="3" borderId="4" xfId="0" applyFont="1" applyFill="1" applyBorder="1"/>
    <xf numFmtId="0" fontId="6" fillId="0" borderId="0" xfId="0" applyFont="1"/>
    <xf numFmtId="0" fontId="7" fillId="0" borderId="0" xfId="0" applyFont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3" xfId="0" applyFont="1" applyBorder="1"/>
    <xf numFmtId="0" fontId="0" fillId="0" borderId="5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left" vertical="center"/>
    </xf>
    <xf numFmtId="49" fontId="10" fillId="4" borderId="5" xfId="0" applyNumberFormat="1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0" fontId="0" fillId="0" borderId="7" xfId="0" applyFill="1" applyBorder="1"/>
    <xf numFmtId="49" fontId="9" fillId="5" borderId="5" xfId="0" applyNumberFormat="1" applyFont="1" applyFill="1" applyBorder="1" applyAlignment="1">
      <alignment horizontal="left" vertical="center"/>
    </xf>
    <xf numFmtId="49" fontId="9" fillId="5" borderId="6" xfId="0" applyNumberFormat="1" applyFont="1" applyFill="1" applyBorder="1" applyAlignment="1">
      <alignment horizontal="left" vertical="center"/>
    </xf>
    <xf numFmtId="49" fontId="0" fillId="5" borderId="6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left" vertical="center"/>
    </xf>
    <xf numFmtId="49" fontId="9" fillId="2" borderId="6" xfId="0" applyNumberFormat="1" applyFon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2" borderId="4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/>
    <xf numFmtId="0" fontId="0" fillId="0" borderId="0" xfId="0" applyFill="1"/>
    <xf numFmtId="49" fontId="0" fillId="0" borderId="1" xfId="0" applyNumberFormat="1" applyFill="1" applyBorder="1" applyAlignment="1">
      <alignment horizontal="left" vertical="center"/>
    </xf>
    <xf numFmtId="49" fontId="9" fillId="4" borderId="5" xfId="0" applyNumberFormat="1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C_Hackney_Primavara_Circuit_Series_3-1_2_3-signon-sheet-Accep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0-u8 Boys(3)"/>
      <sheetName val="U10 -u8Girls(4)"/>
      <sheetName val="U12 Boys(5)"/>
      <sheetName val="U12 Girls(6)"/>
      <sheetName val="U14 Boys(7)"/>
      <sheetName val="U14 Girls(8)"/>
      <sheetName val="U16 Boys(9)"/>
      <sheetName val="U16 Girls(10)"/>
      <sheetName val="4th Cat only(11)"/>
      <sheetName val="E_1_2_3_4(12)"/>
      <sheetName val="1_2_3(13)"/>
      <sheetName val="U8 Boys(1)"/>
      <sheetName val="U8 Girls(2)"/>
    </sheetNames>
    <sheetDataSet>
      <sheetData sheetId="0"/>
      <sheetData sheetId="1"/>
      <sheetData sheetId="2">
        <row r="10">
          <cell r="A10">
            <v>7</v>
          </cell>
          <cell r="B10" t="str">
            <v>Raphael</v>
          </cell>
          <cell r="C10" t="str">
            <v>Boulton</v>
          </cell>
          <cell r="D10" t="str">
            <v>VC Londres</v>
          </cell>
          <cell r="E10" t="str">
            <v>C</v>
          </cell>
          <cell r="F10" t="str">
            <v>07974937035</v>
          </cell>
          <cell r="J10" t="str">
            <v>08/06/2005</v>
          </cell>
          <cell r="L10" t="str">
            <v>974160</v>
          </cell>
        </row>
        <row r="11">
          <cell r="A11">
            <v>5</v>
          </cell>
          <cell r="B11" t="str">
            <v>James</v>
          </cell>
          <cell r="C11" t="str">
            <v>Brown</v>
          </cell>
          <cell r="D11" t="str">
            <v>Hillingdon Slipstreamers</v>
          </cell>
          <cell r="E11" t="str">
            <v>C</v>
          </cell>
          <cell r="F11" t="str">
            <v>07787119888</v>
          </cell>
          <cell r="J11" t="str">
            <v>25/04/2006</v>
          </cell>
          <cell r="L11" t="str">
            <v>885901</v>
          </cell>
        </row>
        <row r="12">
          <cell r="A12">
            <v>13</v>
          </cell>
          <cell r="B12" t="str">
            <v>Max</v>
          </cell>
          <cell r="C12" t="str">
            <v>Capamagian</v>
          </cell>
          <cell r="D12" t="str">
            <v>VC Londres</v>
          </cell>
          <cell r="E12" t="str">
            <v>C</v>
          </cell>
          <cell r="F12" t="str">
            <v>07734050104</v>
          </cell>
          <cell r="J12" t="str">
            <v>27/11/2005</v>
          </cell>
          <cell r="L12" t="str">
            <v>874671</v>
          </cell>
        </row>
        <row r="13">
          <cell r="A13">
            <v>12</v>
          </cell>
          <cell r="B13" t="str">
            <v>Alfie</v>
          </cell>
          <cell r="C13" t="str">
            <v>Cullender</v>
          </cell>
          <cell r="D13" t="str">
            <v>Barking &amp; Dagenham CC</v>
          </cell>
          <cell r="E13" t="str">
            <v>C</v>
          </cell>
          <cell r="F13" t="str">
            <v>07961826457</v>
          </cell>
          <cell r="J13" t="str">
            <v>25/01/2006</v>
          </cell>
          <cell r="L13" t="str">
            <v>945444</v>
          </cell>
        </row>
        <row r="14">
          <cell r="B14" t="str">
            <v>Robert</v>
          </cell>
          <cell r="C14" t="str">
            <v>De Monchaux-Irons</v>
          </cell>
          <cell r="D14" t="str">
            <v>Cycling Club Hackney</v>
          </cell>
          <cell r="E14" t="str">
            <v>C</v>
          </cell>
          <cell r="F14" t="str">
            <v>07751495853</v>
          </cell>
          <cell r="J14" t="str">
            <v>02/02/2005</v>
          </cell>
          <cell r="L14" t="str">
            <v>841824</v>
          </cell>
        </row>
        <row r="15">
          <cell r="A15">
            <v>17</v>
          </cell>
          <cell r="B15" t="str">
            <v>Yani Angelo</v>
          </cell>
          <cell r="C15" t="str">
            <v>Djelil</v>
          </cell>
          <cell r="D15" t="str">
            <v>Team Darenth</v>
          </cell>
          <cell r="E15" t="str">
            <v>C</v>
          </cell>
          <cell r="F15" t="str">
            <v>07979530707</v>
          </cell>
          <cell r="J15" t="str">
            <v>12/02/2005</v>
          </cell>
          <cell r="L15" t="str">
            <v>878800</v>
          </cell>
        </row>
        <row r="16">
          <cell r="A16">
            <v>11</v>
          </cell>
          <cell r="B16" t="str">
            <v>Sam</v>
          </cell>
          <cell r="C16" t="str">
            <v>Gilbert</v>
          </cell>
          <cell r="D16" t="str">
            <v>Hillingdon Slipstreamers</v>
          </cell>
          <cell r="E16" t="str">
            <v>C</v>
          </cell>
          <cell r="F16" t="str">
            <v>07768 776830</v>
          </cell>
          <cell r="J16" t="str">
            <v>10/07/2006</v>
          </cell>
          <cell r="L16" t="str">
            <v>967706</v>
          </cell>
        </row>
        <row r="17">
          <cell r="A17">
            <v>9</v>
          </cell>
          <cell r="B17" t="str">
            <v>Adam</v>
          </cell>
          <cell r="C17" t="str">
            <v>Lea</v>
          </cell>
          <cell r="D17" t="str">
            <v>Team Milton Keynes</v>
          </cell>
          <cell r="E17" t="str">
            <v>C</v>
          </cell>
          <cell r="F17" t="str">
            <v>07851 957628</v>
          </cell>
          <cell r="J17" t="str">
            <v>21/03/2005</v>
          </cell>
          <cell r="L17" t="str">
            <v>882716</v>
          </cell>
        </row>
        <row r="18">
          <cell r="A18">
            <v>4</v>
          </cell>
          <cell r="B18" t="str">
            <v>Samuel</v>
          </cell>
          <cell r="C18" t="str">
            <v>Leslie</v>
          </cell>
          <cell r="D18" t="str">
            <v>Lee Valley Youth Cycling Club</v>
          </cell>
          <cell r="E18" t="str">
            <v>C</v>
          </cell>
          <cell r="F18" t="str">
            <v>07807299903</v>
          </cell>
          <cell r="J18" t="str">
            <v>28/12/2005</v>
          </cell>
          <cell r="L18" t="str">
            <v>1034266</v>
          </cell>
        </row>
        <row r="19">
          <cell r="A19">
            <v>15</v>
          </cell>
          <cell r="B19" t="str">
            <v>Elliot</v>
          </cell>
          <cell r="C19" t="str">
            <v>Marsden</v>
          </cell>
          <cell r="D19" t="str">
            <v>Cycling Club Hackney</v>
          </cell>
          <cell r="E19" t="str">
            <v>C</v>
          </cell>
          <cell r="F19" t="str">
            <v>07917675607</v>
          </cell>
          <cell r="J19" t="str">
            <v>10/06/2006</v>
          </cell>
          <cell r="L19" t="str">
            <v>1053464</v>
          </cell>
        </row>
        <row r="20">
          <cell r="A20">
            <v>8</v>
          </cell>
          <cell r="B20" t="str">
            <v>Calum</v>
          </cell>
          <cell r="C20" t="str">
            <v>Moir</v>
          </cell>
          <cell r="D20" t="str">
            <v>Barking &amp; Dagenham CC</v>
          </cell>
          <cell r="E20" t="str">
            <v>C</v>
          </cell>
          <cell r="F20" t="str">
            <v>07949420404</v>
          </cell>
          <cell r="J20" t="str">
            <v>26/01/2005</v>
          </cell>
          <cell r="L20" t="str">
            <v>955796</v>
          </cell>
        </row>
        <row r="21">
          <cell r="A21">
            <v>3</v>
          </cell>
          <cell r="B21" t="str">
            <v>Joseph</v>
          </cell>
          <cell r="C21" t="str">
            <v>OBrien</v>
          </cell>
          <cell r="D21" t="str">
            <v>Zappi Racing Team</v>
          </cell>
          <cell r="E21" t="str">
            <v>C</v>
          </cell>
          <cell r="F21" t="str">
            <v>07958 936536</v>
          </cell>
          <cell r="J21" t="str">
            <v>25/07/2005</v>
          </cell>
          <cell r="L21" t="str">
            <v>937148</v>
          </cell>
        </row>
        <row r="22">
          <cell r="A22">
            <v>20</v>
          </cell>
          <cell r="B22" t="str">
            <v>James</v>
          </cell>
          <cell r="C22" t="str">
            <v>Robinson</v>
          </cell>
          <cell r="D22" t="str">
            <v>Lee Valley Youth Cycling Club</v>
          </cell>
          <cell r="E22" t="str">
            <v>C</v>
          </cell>
          <cell r="F22" t="str">
            <v>07837607319</v>
          </cell>
          <cell r="J22" t="str">
            <v>05/04/2006</v>
          </cell>
          <cell r="L22" t="str">
            <v>1354038</v>
          </cell>
        </row>
        <row r="23">
          <cell r="A23">
            <v>1</v>
          </cell>
          <cell r="B23" t="str">
            <v>Serafino</v>
          </cell>
          <cell r="C23" t="str">
            <v>Sella</v>
          </cell>
          <cell r="D23" t="str">
            <v>Cycling Club Hackney</v>
          </cell>
          <cell r="E23" t="str">
            <v>C</v>
          </cell>
          <cell r="F23" t="str">
            <v>07789743486</v>
          </cell>
          <cell r="J23" t="str">
            <v>16/08/2006</v>
          </cell>
          <cell r="L23" t="str">
            <v>956651</v>
          </cell>
        </row>
        <row r="24">
          <cell r="B24" t="str">
            <v>Robin</v>
          </cell>
          <cell r="C24" t="str">
            <v>Steer</v>
          </cell>
          <cell r="D24" t="str">
            <v>Cycling Club Hackney</v>
          </cell>
          <cell r="E24" t="str">
            <v>C</v>
          </cell>
          <cell r="F24" t="str">
            <v>07743162791</v>
          </cell>
          <cell r="J24" t="str">
            <v>13/11/2005</v>
          </cell>
          <cell r="L24" t="str">
            <v>1050076</v>
          </cell>
        </row>
        <row r="25">
          <cell r="A25">
            <v>10</v>
          </cell>
          <cell r="B25" t="str">
            <v>Jacob</v>
          </cell>
          <cell r="C25" t="str">
            <v>Wood</v>
          </cell>
          <cell r="D25" t="str">
            <v>St Ives CC</v>
          </cell>
          <cell r="E25" t="str">
            <v>C</v>
          </cell>
          <cell r="F25" t="str">
            <v>07860627959</v>
          </cell>
          <cell r="J25" t="str">
            <v>24/01/2006</v>
          </cell>
          <cell r="L25" t="str">
            <v>1189858</v>
          </cell>
        </row>
        <row r="26">
          <cell r="A26">
            <v>21</v>
          </cell>
          <cell r="B26" t="str">
            <v>Charlie</v>
          </cell>
          <cell r="C26" t="str">
            <v>Yardy</v>
          </cell>
          <cell r="D26" t="str">
            <v>Lee Valley Youth Cycling Club</v>
          </cell>
          <cell r="E26" t="str">
            <v>C</v>
          </cell>
          <cell r="F26" t="str">
            <v>07786542955</v>
          </cell>
          <cell r="J26" t="str">
            <v>01/07/2006</v>
          </cell>
          <cell r="L26" t="str">
            <v>1343516</v>
          </cell>
        </row>
        <row r="27">
          <cell r="A27">
            <v>6</v>
          </cell>
          <cell r="B27" t="str">
            <v>Solomon</v>
          </cell>
          <cell r="C27" t="str">
            <v>Rigg</v>
          </cell>
          <cell r="D27" t="str">
            <v>Cycling Club Hackney</v>
          </cell>
          <cell r="E27" t="str">
            <v>C</v>
          </cell>
          <cell r="F27" t="str">
            <v>07506761944</v>
          </cell>
          <cell r="J27">
            <v>38995</v>
          </cell>
          <cell r="L27" t="str">
            <v>1377339</v>
          </cell>
        </row>
        <row r="28">
          <cell r="A28">
            <v>14</v>
          </cell>
          <cell r="B28" t="str">
            <v>Billy</v>
          </cell>
          <cell r="C28" t="str">
            <v>Bancroft</v>
          </cell>
          <cell r="D28" t="str">
            <v>VC Londres</v>
          </cell>
          <cell r="E28" t="str">
            <v>C</v>
          </cell>
          <cell r="F28" t="str">
            <v>07977093908</v>
          </cell>
          <cell r="J28">
            <v>38417</v>
          </cell>
          <cell r="L28" t="str">
            <v>965768</v>
          </cell>
        </row>
        <row r="29">
          <cell r="A29">
            <v>16</v>
          </cell>
          <cell r="B29" t="str">
            <v>Brody</v>
          </cell>
          <cell r="C29" t="str">
            <v>Knight</v>
          </cell>
          <cell r="D29" t="str">
            <v>Lee Valley Youth Cycling Club</v>
          </cell>
          <cell r="E29" t="str">
            <v>C</v>
          </cell>
          <cell r="F29" t="str">
            <v>07729562997</v>
          </cell>
          <cell r="J29">
            <v>38406</v>
          </cell>
          <cell r="L29" t="str">
            <v>887707</v>
          </cell>
        </row>
        <row r="30">
          <cell r="A30">
            <v>18</v>
          </cell>
          <cell r="B30" t="str">
            <v>Nathaniel</v>
          </cell>
          <cell r="C30" t="str">
            <v>Marsh</v>
          </cell>
          <cell r="D30" t="str">
            <v>Lee Valley Youth Cycling Club</v>
          </cell>
          <cell r="E30" t="str">
            <v>C</v>
          </cell>
          <cell r="F30" t="str">
            <v>07956374445</v>
          </cell>
          <cell r="J30">
            <v>38428</v>
          </cell>
          <cell r="L30" t="str">
            <v>991151</v>
          </cell>
        </row>
        <row r="31">
          <cell r="A31">
            <v>19</v>
          </cell>
          <cell r="B31" t="str">
            <v>Conrad</v>
          </cell>
          <cell r="C31" t="str">
            <v>Couzins</v>
          </cell>
          <cell r="D31" t="str">
            <v>Cycling Club Hackney</v>
          </cell>
          <cell r="E31" t="str">
            <v>C</v>
          </cell>
          <cell r="F31" t="str">
            <v>?074162282</v>
          </cell>
          <cell r="J31">
            <v>38371</v>
          </cell>
          <cell r="L31" t="str">
            <v>978687</v>
          </cell>
        </row>
        <row r="32">
          <cell r="A32">
            <v>22</v>
          </cell>
          <cell r="B32" t="str">
            <v xml:space="preserve">Chi </v>
          </cell>
          <cell r="C32" t="str">
            <v>Forbes-Cummings</v>
          </cell>
          <cell r="D32" t="str">
            <v>Cycling Club Hackney</v>
          </cell>
          <cell r="E32" t="str">
            <v>C</v>
          </cell>
          <cell r="F32" t="str">
            <v>07812744915</v>
          </cell>
          <cell r="J32">
            <v>39028</v>
          </cell>
          <cell r="L32" t="str">
            <v>1346554</v>
          </cell>
        </row>
        <row r="33">
          <cell r="A33">
            <v>31</v>
          </cell>
          <cell r="B33" t="str">
            <v>Joel</v>
          </cell>
          <cell r="C33" t="str">
            <v>Reinhardt</v>
          </cell>
          <cell r="D33" t="str">
            <v>Cycling Club Hackney</v>
          </cell>
          <cell r="E33" t="str">
            <v>C</v>
          </cell>
          <cell r="F33" t="str">
            <v>07971690215</v>
          </cell>
          <cell r="J33">
            <v>38533</v>
          </cell>
          <cell r="L33" t="str">
            <v>1235179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</sheetData>
      <sheetData sheetId="3"/>
      <sheetData sheetId="4">
        <row r="10">
          <cell r="A10">
            <v>1</v>
          </cell>
          <cell r="B10" t="str">
            <v>Adam</v>
          </cell>
          <cell r="C10" t="str">
            <v>Allen</v>
          </cell>
          <cell r="D10" t="str">
            <v>Strada-Sport</v>
          </cell>
          <cell r="E10" t="str">
            <v>B</v>
          </cell>
          <cell r="F10" t="str">
            <v>07742405305</v>
          </cell>
          <cell r="J10" t="str">
            <v>05/09/2003</v>
          </cell>
          <cell r="L10" t="str">
            <v>823271</v>
          </cell>
        </row>
        <row r="11">
          <cell r="A11">
            <v>2</v>
          </cell>
          <cell r="B11" t="str">
            <v>Joshua</v>
          </cell>
          <cell r="C11" t="str">
            <v>Ballinger</v>
          </cell>
          <cell r="D11" t="str">
            <v>Preston Park Youth CC (PPYCC)</v>
          </cell>
          <cell r="E11" t="str">
            <v>B</v>
          </cell>
          <cell r="F11" t="str">
            <v>07957655367</v>
          </cell>
          <cell r="J11" t="str">
            <v>03/10/2003</v>
          </cell>
          <cell r="L11" t="str">
            <v>922777</v>
          </cell>
        </row>
        <row r="12">
          <cell r="A12">
            <v>3</v>
          </cell>
          <cell r="B12" t="str">
            <v>Callum</v>
          </cell>
          <cell r="C12" t="str">
            <v>Biggs</v>
          </cell>
          <cell r="D12" t="str">
            <v>Lee Valley Youth Cycling Club</v>
          </cell>
          <cell r="E12" t="str">
            <v>B</v>
          </cell>
          <cell r="F12" t="str">
            <v>07971 007465</v>
          </cell>
          <cell r="J12" t="str">
            <v>23/08/2003</v>
          </cell>
          <cell r="L12" t="str">
            <v>1309042</v>
          </cell>
        </row>
        <row r="13">
          <cell r="A13">
            <v>4</v>
          </cell>
          <cell r="B13" t="str">
            <v>Bruno</v>
          </cell>
          <cell r="C13" t="str">
            <v>Cabrelli</v>
          </cell>
          <cell r="D13" t="str">
            <v>Hemel Hempstead CC</v>
          </cell>
          <cell r="E13" t="str">
            <v>B</v>
          </cell>
          <cell r="F13" t="str">
            <v>07748117553</v>
          </cell>
          <cell r="J13" t="str">
            <v>26/09/2004</v>
          </cell>
          <cell r="L13" t="str">
            <v>1308081</v>
          </cell>
        </row>
        <row r="14">
          <cell r="A14">
            <v>5</v>
          </cell>
          <cell r="B14" t="str">
            <v>Jude</v>
          </cell>
          <cell r="C14" t="str">
            <v>Chamberlain</v>
          </cell>
          <cell r="D14" t="str">
            <v>Team Milton Keynes</v>
          </cell>
          <cell r="E14" t="str">
            <v>B</v>
          </cell>
          <cell r="F14" t="str">
            <v>01908 216994</v>
          </cell>
          <cell r="J14" t="str">
            <v>14/09/2004</v>
          </cell>
          <cell r="L14" t="str">
            <v>969603</v>
          </cell>
        </row>
        <row r="15">
          <cell r="A15">
            <v>6</v>
          </cell>
          <cell r="B15" t="str">
            <v>Jack</v>
          </cell>
          <cell r="C15" t="str">
            <v>Charlton-Hunt</v>
          </cell>
          <cell r="D15" t="str">
            <v>Lee Valley Youth Cycling Club</v>
          </cell>
          <cell r="E15" t="str">
            <v>B</v>
          </cell>
          <cell r="F15" t="str">
            <v>07855 361 128</v>
          </cell>
          <cell r="J15" t="str">
            <v>30/12/2004</v>
          </cell>
          <cell r="L15" t="str">
            <v>1149144</v>
          </cell>
        </row>
        <row r="16">
          <cell r="A16">
            <v>7</v>
          </cell>
          <cell r="B16" t="str">
            <v>Jake</v>
          </cell>
          <cell r="C16" t="str">
            <v>Crossley</v>
          </cell>
          <cell r="D16" t="str">
            <v>Colchester Rovers CC</v>
          </cell>
          <cell r="E16" t="str">
            <v>B</v>
          </cell>
          <cell r="F16" t="str">
            <v>07832-204192</v>
          </cell>
          <cell r="J16" t="str">
            <v>31/07/2003</v>
          </cell>
          <cell r="L16" t="str">
            <v>1278775</v>
          </cell>
        </row>
        <row r="17">
          <cell r="A17">
            <v>8</v>
          </cell>
          <cell r="B17" t="str">
            <v>Oliver</v>
          </cell>
          <cell r="C17" t="str">
            <v>Gardiner</v>
          </cell>
          <cell r="D17" t="str">
            <v>Lee Valley Youth Cycling Club</v>
          </cell>
          <cell r="E17" t="str">
            <v>B</v>
          </cell>
          <cell r="F17" t="str">
            <v>07590271688</v>
          </cell>
          <cell r="J17" t="str">
            <v>23/07/2004</v>
          </cell>
          <cell r="L17" t="str">
            <v>1158302</v>
          </cell>
        </row>
        <row r="18">
          <cell r="A18">
            <v>9</v>
          </cell>
          <cell r="B18" t="str">
            <v>Oliver</v>
          </cell>
          <cell r="C18" t="str">
            <v>Griggs</v>
          </cell>
          <cell r="D18" t="str">
            <v>Hub Vélo</v>
          </cell>
          <cell r="E18" t="str">
            <v>B</v>
          </cell>
          <cell r="F18" t="str">
            <v>07824140794</v>
          </cell>
          <cell r="J18" t="str">
            <v>26/08/2004</v>
          </cell>
          <cell r="L18" t="str">
            <v>945738</v>
          </cell>
        </row>
        <row r="19">
          <cell r="A19">
            <v>10</v>
          </cell>
          <cell r="B19" t="str">
            <v>Noah</v>
          </cell>
          <cell r="C19" t="str">
            <v>Hobbs</v>
          </cell>
          <cell r="D19" t="str">
            <v>Barking &amp; Dagenham CC</v>
          </cell>
          <cell r="E19" t="str">
            <v>B</v>
          </cell>
          <cell r="F19" t="str">
            <v>07962 372844</v>
          </cell>
          <cell r="J19" t="str">
            <v>23/07/2004</v>
          </cell>
          <cell r="L19" t="str">
            <v>893952</v>
          </cell>
        </row>
        <row r="20">
          <cell r="A20">
            <v>11</v>
          </cell>
          <cell r="B20" t="str">
            <v>Felix</v>
          </cell>
          <cell r="C20" t="str">
            <v>Hollenbery</v>
          </cell>
          <cell r="D20" t="str">
            <v>Lee Valley Youth Cycling Club</v>
          </cell>
          <cell r="E20" t="str">
            <v>B</v>
          </cell>
          <cell r="F20" t="str">
            <v>07885 801 802</v>
          </cell>
          <cell r="J20" t="str">
            <v>06/11/2003</v>
          </cell>
          <cell r="L20" t="str">
            <v>1361377</v>
          </cell>
        </row>
        <row r="21">
          <cell r="A21">
            <v>12</v>
          </cell>
          <cell r="B21" t="str">
            <v>Charlie</v>
          </cell>
          <cell r="C21" t="str">
            <v>Knowler</v>
          </cell>
          <cell r="D21" t="str">
            <v>West Suffolk Wheelers</v>
          </cell>
          <cell r="E21" t="str">
            <v>B</v>
          </cell>
          <cell r="F21" t="str">
            <v>07903 861367</v>
          </cell>
          <cell r="J21" t="str">
            <v>29/01/2004</v>
          </cell>
          <cell r="L21" t="str">
            <v>988834</v>
          </cell>
        </row>
        <row r="22">
          <cell r="A22">
            <v>13</v>
          </cell>
          <cell r="B22" t="str">
            <v>Angus</v>
          </cell>
          <cell r="C22" t="str">
            <v>Lawrence</v>
          </cell>
          <cell r="D22" t="str">
            <v>St Ives CC</v>
          </cell>
          <cell r="E22" t="str">
            <v>B</v>
          </cell>
          <cell r="F22" t="str">
            <v>07739330990</v>
          </cell>
          <cell r="J22" t="str">
            <v>11/02/2003</v>
          </cell>
          <cell r="L22" t="str">
            <v>1233913</v>
          </cell>
        </row>
        <row r="23">
          <cell r="A23">
            <v>14</v>
          </cell>
          <cell r="B23" t="str">
            <v>Edward</v>
          </cell>
          <cell r="C23" t="str">
            <v>Lowe</v>
          </cell>
          <cell r="D23" t="str">
            <v>Fenland Clarion CC</v>
          </cell>
          <cell r="E23" t="str">
            <v>B</v>
          </cell>
          <cell r="F23" t="str">
            <v>01780 757634</v>
          </cell>
          <cell r="J23" t="str">
            <v>24/08/2003</v>
          </cell>
          <cell r="L23" t="str">
            <v>1040307</v>
          </cell>
        </row>
        <row r="24">
          <cell r="A24">
            <v>15</v>
          </cell>
          <cell r="B24" t="str">
            <v>Olivier</v>
          </cell>
          <cell r="C24" t="str">
            <v>Mangham</v>
          </cell>
          <cell r="D24" t="str">
            <v>VC Londres</v>
          </cell>
          <cell r="E24" t="str">
            <v>B</v>
          </cell>
          <cell r="F24" t="str">
            <v>07800597794</v>
          </cell>
          <cell r="J24" t="str">
            <v>05/02/2004</v>
          </cell>
          <cell r="L24" t="str">
            <v>936509</v>
          </cell>
        </row>
        <row r="25">
          <cell r="A25">
            <v>16</v>
          </cell>
          <cell r="B25" t="str">
            <v>Gaurav</v>
          </cell>
          <cell r="C25" t="str">
            <v>Meher</v>
          </cell>
          <cell r="D25" t="str">
            <v>Lee Valley Youth Cycling Club</v>
          </cell>
          <cell r="E25" t="str">
            <v>B</v>
          </cell>
          <cell r="F25" t="str">
            <v>07875738513</v>
          </cell>
          <cell r="J25" t="str">
            <v>12/08/2003</v>
          </cell>
          <cell r="L25" t="str">
            <v>1312043</v>
          </cell>
        </row>
        <row r="26">
          <cell r="A26">
            <v>17</v>
          </cell>
          <cell r="B26" t="str">
            <v>Caelan</v>
          </cell>
          <cell r="C26" t="str">
            <v>Miller</v>
          </cell>
          <cell r="D26" t="str">
            <v>Barking &amp; Dagenham CC</v>
          </cell>
          <cell r="E26" t="str">
            <v>B</v>
          </cell>
          <cell r="F26" t="str">
            <v>07958 878007</v>
          </cell>
          <cell r="J26" t="str">
            <v>06/08/2004</v>
          </cell>
          <cell r="L26" t="str">
            <v>883543</v>
          </cell>
        </row>
        <row r="27">
          <cell r="A27">
            <v>18</v>
          </cell>
          <cell r="B27" t="str">
            <v>Harry</v>
          </cell>
          <cell r="C27" t="str">
            <v>Owen</v>
          </cell>
          <cell r="D27" t="str">
            <v>VC Londres</v>
          </cell>
          <cell r="E27" t="str">
            <v>B</v>
          </cell>
          <cell r="F27" t="str">
            <v>07946518685</v>
          </cell>
          <cell r="J27" t="str">
            <v>22/08/2004</v>
          </cell>
          <cell r="L27" t="str">
            <v>983357</v>
          </cell>
        </row>
        <row r="28">
          <cell r="A28">
            <v>19</v>
          </cell>
          <cell r="B28" t="str">
            <v>Stanley</v>
          </cell>
          <cell r="C28" t="str">
            <v>Platts</v>
          </cell>
          <cell r="D28" t="str">
            <v>VC Londres</v>
          </cell>
          <cell r="E28" t="str">
            <v>B</v>
          </cell>
          <cell r="F28" t="str">
            <v>07879400181</v>
          </cell>
          <cell r="J28" t="str">
            <v>02/12/2003</v>
          </cell>
          <cell r="L28" t="str">
            <v>965461</v>
          </cell>
        </row>
        <row r="29">
          <cell r="A29">
            <v>20</v>
          </cell>
          <cell r="B29" t="str">
            <v>Alfie</v>
          </cell>
          <cell r="C29" t="str">
            <v>Salmon</v>
          </cell>
          <cell r="D29" t="str">
            <v>Lee Valley Youth Cycling Club</v>
          </cell>
          <cell r="E29" t="str">
            <v>B</v>
          </cell>
          <cell r="F29" t="str">
            <v>07961310858</v>
          </cell>
          <cell r="J29" t="str">
            <v>06/05/2004</v>
          </cell>
          <cell r="L29" t="str">
            <v>934577</v>
          </cell>
        </row>
        <row r="30">
          <cell r="A30">
            <v>21</v>
          </cell>
          <cell r="B30" t="str">
            <v>Sebastian</v>
          </cell>
          <cell r="C30" t="str">
            <v>Sandham</v>
          </cell>
          <cell r="D30" t="str">
            <v>Cycling Club Hackney</v>
          </cell>
          <cell r="E30" t="str">
            <v>B</v>
          </cell>
          <cell r="F30" t="str">
            <v>07785694264</v>
          </cell>
          <cell r="J30" t="str">
            <v>21/09/2003</v>
          </cell>
          <cell r="L30" t="str">
            <v>1312830</v>
          </cell>
        </row>
        <row r="31">
          <cell r="A31">
            <v>22</v>
          </cell>
          <cell r="B31" t="str">
            <v>Alessandro</v>
          </cell>
          <cell r="C31" t="str">
            <v>Sella</v>
          </cell>
          <cell r="D31" t="str">
            <v>Cycling Club Hackney</v>
          </cell>
          <cell r="E31" t="str">
            <v>B</v>
          </cell>
          <cell r="F31" t="str">
            <v>07981229563</v>
          </cell>
          <cell r="J31" t="str">
            <v>29/06/2004</v>
          </cell>
          <cell r="L31" t="str">
            <v>924962</v>
          </cell>
        </row>
        <row r="32">
          <cell r="A32">
            <v>23</v>
          </cell>
          <cell r="B32" t="str">
            <v>Tom</v>
          </cell>
          <cell r="C32" t="str">
            <v>Sharples</v>
          </cell>
          <cell r="D32" t="str">
            <v>Welwyn Wheelers CC</v>
          </cell>
          <cell r="E32" t="str">
            <v>B</v>
          </cell>
          <cell r="F32" t="str">
            <v>07808481044</v>
          </cell>
          <cell r="J32" t="str">
            <v>04/02/2003</v>
          </cell>
          <cell r="L32" t="str">
            <v>946584</v>
          </cell>
        </row>
        <row r="33">
          <cell r="A33">
            <v>24</v>
          </cell>
          <cell r="B33" t="str">
            <v>Eddie</v>
          </cell>
          <cell r="C33" t="str">
            <v>Vann</v>
          </cell>
          <cell r="D33" t="str">
            <v>Lee Valley Youth Cycling Club</v>
          </cell>
          <cell r="E33" t="str">
            <v>B</v>
          </cell>
          <cell r="F33" t="str">
            <v>07971 278890 079</v>
          </cell>
          <cell r="J33" t="str">
            <v>29/06/2004</v>
          </cell>
          <cell r="L33" t="str">
            <v>835046</v>
          </cell>
        </row>
        <row r="34">
          <cell r="A34">
            <v>25</v>
          </cell>
          <cell r="B34" t="str">
            <v>Euan</v>
          </cell>
          <cell r="C34" t="str">
            <v>Woodliffe</v>
          </cell>
          <cell r="D34" t="str">
            <v>Welwyn Wheelers CC</v>
          </cell>
          <cell r="E34" t="str">
            <v>B</v>
          </cell>
          <cell r="F34" t="str">
            <v>07973732566</v>
          </cell>
          <cell r="J34" t="str">
            <v>18/01/2004</v>
          </cell>
          <cell r="L34" t="str">
            <v>983045</v>
          </cell>
        </row>
        <row r="35">
          <cell r="A35">
            <v>26</v>
          </cell>
          <cell r="B35" t="str">
            <v>Jack</v>
          </cell>
          <cell r="C35" t="str">
            <v>Hill</v>
          </cell>
          <cell r="D35" t="str">
            <v>Thanet RC</v>
          </cell>
          <cell r="E35" t="str">
            <v>B</v>
          </cell>
          <cell r="F35" t="str">
            <v>07811976762</v>
          </cell>
          <cell r="J35">
            <v>37842</v>
          </cell>
          <cell r="L35" t="str">
            <v>967725</v>
          </cell>
        </row>
        <row r="36">
          <cell r="A36">
            <v>27</v>
          </cell>
          <cell r="B36" t="str">
            <v>Ollie</v>
          </cell>
          <cell r="C36" t="str">
            <v>Maynard</v>
          </cell>
          <cell r="D36" t="str">
            <v>St Ives CC</v>
          </cell>
          <cell r="E36" t="str">
            <v>B</v>
          </cell>
          <cell r="F36" t="str">
            <v>07891091817</v>
          </cell>
          <cell r="J36">
            <v>37660</v>
          </cell>
          <cell r="L36" t="str">
            <v>1365405</v>
          </cell>
        </row>
        <row r="37">
          <cell r="A37">
            <v>28</v>
          </cell>
          <cell r="B37" t="str">
            <v>Rudy</v>
          </cell>
          <cell r="C37" t="str">
            <v>Knight</v>
          </cell>
          <cell r="D37" t="str">
            <v>Lee Valley Youth Cycling Club</v>
          </cell>
          <cell r="E37" t="str">
            <v>B</v>
          </cell>
          <cell r="F37" t="str">
            <v>07762640040</v>
          </cell>
          <cell r="J37" t="str">
            <v>14?/04/2003</v>
          </cell>
          <cell r="L37" t="str">
            <v>887705</v>
          </cell>
        </row>
        <row r="38">
          <cell r="A38">
            <v>29</v>
          </cell>
          <cell r="B38" t="str">
            <v>Albert</v>
          </cell>
          <cell r="C38" t="str">
            <v>Peate</v>
          </cell>
          <cell r="D38" t="str">
            <v>Bigfoot CC</v>
          </cell>
          <cell r="E38" t="str">
            <v>B</v>
          </cell>
          <cell r="F38" t="str">
            <v>07919183210</v>
          </cell>
          <cell r="J38">
            <v>38276</v>
          </cell>
          <cell r="L38" t="str">
            <v>933681</v>
          </cell>
        </row>
        <row r="39">
          <cell r="A39">
            <v>30</v>
          </cell>
          <cell r="B39" t="str">
            <v>Sam</v>
          </cell>
          <cell r="C39" t="str">
            <v>Owen</v>
          </cell>
          <cell r="D39" t="str">
            <v>Cycling Club Hackney</v>
          </cell>
          <cell r="E39" t="str">
            <v>B</v>
          </cell>
          <cell r="F39" t="str">
            <v>07917220705</v>
          </cell>
          <cell r="J39">
            <v>38239</v>
          </cell>
          <cell r="L39" t="str">
            <v>1381004</v>
          </cell>
        </row>
        <row r="40">
          <cell r="A40">
            <v>31</v>
          </cell>
          <cell r="B40" t="str">
            <v>Joel</v>
          </cell>
          <cell r="C40" t="str">
            <v>Reinhardt</v>
          </cell>
          <cell r="D40" t="str">
            <v>Cycling Club Hackney</v>
          </cell>
          <cell r="E40" t="str">
            <v>B</v>
          </cell>
          <cell r="F40" t="str">
            <v>07971690215</v>
          </cell>
          <cell r="J40">
            <v>38533</v>
          </cell>
          <cell r="L40" t="str">
            <v>1235179</v>
          </cell>
        </row>
        <row r="41">
          <cell r="A41">
            <v>32</v>
          </cell>
          <cell r="B41" t="str">
            <v>Mack</v>
          </cell>
          <cell r="C41" t="str">
            <v>Mooney</v>
          </cell>
          <cell r="D41" t="str">
            <v>Hub Velo</v>
          </cell>
          <cell r="E41" t="str">
            <v>B</v>
          </cell>
          <cell r="F41" t="str">
            <v>0774762264</v>
          </cell>
          <cell r="J41">
            <v>37999</v>
          </cell>
          <cell r="L41" t="str">
            <v>1005897</v>
          </cell>
        </row>
        <row r="42">
          <cell r="A42">
            <v>33</v>
          </cell>
          <cell r="B42" t="str">
            <v>Luke</v>
          </cell>
          <cell r="C42" t="str">
            <v>Prenelle</v>
          </cell>
          <cell r="D42" t="str">
            <v>Lee Valley Youth Cycling Club</v>
          </cell>
          <cell r="E42" t="str">
            <v>B</v>
          </cell>
          <cell r="F42" t="str">
            <v>07979127229</v>
          </cell>
          <cell r="J42">
            <v>37698</v>
          </cell>
          <cell r="L42" t="str">
            <v>891195</v>
          </cell>
        </row>
        <row r="43">
          <cell r="A43">
            <v>34</v>
          </cell>
          <cell r="B43" t="str">
            <v>Stanley</v>
          </cell>
          <cell r="C43" t="str">
            <v>Boyd</v>
          </cell>
          <cell r="D43" t="str">
            <v>Hub Velo</v>
          </cell>
          <cell r="E43" t="str">
            <v xml:space="preserve">B </v>
          </cell>
          <cell r="F43" t="str">
            <v>07480296296</v>
          </cell>
          <cell r="J43">
            <v>38043</v>
          </cell>
          <cell r="L43" t="str">
            <v>889194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</sheetData>
      <sheetData sheetId="5">
        <row r="10">
          <cell r="A10">
            <v>43</v>
          </cell>
          <cell r="B10" t="str">
            <v>Ellen</v>
          </cell>
          <cell r="C10" t="str">
            <v>Bennett</v>
          </cell>
          <cell r="D10" t="str">
            <v>Welwyn Wheelers CC</v>
          </cell>
          <cell r="E10" t="str">
            <v>B</v>
          </cell>
          <cell r="F10" t="str">
            <v>07976298340</v>
          </cell>
          <cell r="J10" t="str">
            <v>27/05/2003</v>
          </cell>
          <cell r="L10" t="str">
            <v>1029720</v>
          </cell>
        </row>
        <row r="11">
          <cell r="A11">
            <v>51</v>
          </cell>
          <cell r="B11" t="str">
            <v>Eleanor</v>
          </cell>
          <cell r="C11" t="str">
            <v>Bolton</v>
          </cell>
          <cell r="D11" t="str">
            <v>Lee Valley Youth Cycling Club</v>
          </cell>
          <cell r="E11" t="str">
            <v>B</v>
          </cell>
          <cell r="F11" t="str">
            <v>07751744317</v>
          </cell>
          <cell r="J11" t="str">
            <v>13/06/2004</v>
          </cell>
          <cell r="L11" t="str">
            <v>1022347</v>
          </cell>
        </row>
        <row r="12">
          <cell r="A12">
            <v>54</v>
          </cell>
          <cell r="B12" t="str">
            <v xml:space="preserve">Ella </v>
          </cell>
          <cell r="C12" t="str">
            <v>Coleman</v>
          </cell>
          <cell r="D12" t="str">
            <v>Hillingdon Slipstreamers</v>
          </cell>
          <cell r="E12" t="str">
            <v>B</v>
          </cell>
          <cell r="F12" t="str">
            <v>07980559205</v>
          </cell>
          <cell r="J12" t="str">
            <v>05/06/2003</v>
          </cell>
          <cell r="L12" t="str">
            <v>923973</v>
          </cell>
        </row>
        <row r="13">
          <cell r="A13">
            <v>66</v>
          </cell>
          <cell r="B13" t="str">
            <v>Isabella</v>
          </cell>
          <cell r="C13" t="str">
            <v>Escalera</v>
          </cell>
          <cell r="D13" t="str">
            <v>VC Londres</v>
          </cell>
          <cell r="E13" t="str">
            <v>B</v>
          </cell>
          <cell r="F13" t="str">
            <v>07525534116</v>
          </cell>
          <cell r="J13" t="str">
            <v>01/07/2003</v>
          </cell>
          <cell r="L13" t="str">
            <v>938723</v>
          </cell>
        </row>
        <row r="14">
          <cell r="A14">
            <v>45</v>
          </cell>
          <cell r="B14" t="str">
            <v>Amy</v>
          </cell>
          <cell r="C14" t="str">
            <v>Harvey</v>
          </cell>
          <cell r="D14" t="str">
            <v>Barking &amp; Dagenham CC</v>
          </cell>
          <cell r="E14" t="str">
            <v>B</v>
          </cell>
          <cell r="F14" t="str">
            <v>07794782318</v>
          </cell>
          <cell r="J14" t="str">
            <v>21/08/2004</v>
          </cell>
          <cell r="L14" t="str">
            <v>1341677</v>
          </cell>
        </row>
        <row r="15">
          <cell r="A15">
            <v>50</v>
          </cell>
          <cell r="B15" t="str">
            <v>Kinga</v>
          </cell>
          <cell r="C15" t="str">
            <v>Ingram</v>
          </cell>
          <cell r="D15" t="str">
            <v>Wyre Forest CRC</v>
          </cell>
          <cell r="E15" t="str">
            <v>B</v>
          </cell>
          <cell r="F15" t="str">
            <v>07837842700</v>
          </cell>
          <cell r="J15" t="str">
            <v>16/09/2003</v>
          </cell>
          <cell r="L15" t="str">
            <v>1251930</v>
          </cell>
        </row>
        <row r="16">
          <cell r="A16">
            <v>39</v>
          </cell>
          <cell r="B16" t="str">
            <v>Anoushka</v>
          </cell>
          <cell r="C16" t="str">
            <v>Minale</v>
          </cell>
          <cell r="D16" t="str">
            <v>Cycling Club Hackney</v>
          </cell>
          <cell r="E16" t="str">
            <v>B</v>
          </cell>
          <cell r="F16" t="str">
            <v>07976738905</v>
          </cell>
          <cell r="J16" t="str">
            <v>20/12/2004</v>
          </cell>
          <cell r="L16" t="str">
            <v>1144249</v>
          </cell>
        </row>
        <row r="17">
          <cell r="A17">
            <v>53</v>
          </cell>
          <cell r="B17" t="str">
            <v>Iona</v>
          </cell>
          <cell r="C17" t="str">
            <v>Moir</v>
          </cell>
          <cell r="D17" t="str">
            <v>Barking &amp; Dagenham CC</v>
          </cell>
          <cell r="E17" t="str">
            <v>B</v>
          </cell>
          <cell r="F17" t="str">
            <v>07949420405</v>
          </cell>
          <cell r="J17" t="str">
            <v>05/10/2003</v>
          </cell>
          <cell r="L17" t="str">
            <v>1107679</v>
          </cell>
        </row>
        <row r="18">
          <cell r="B18" t="str">
            <v>Jodie</v>
          </cell>
          <cell r="C18" t="str">
            <v>Taylor</v>
          </cell>
          <cell r="D18" t="str">
            <v>Team Terminator</v>
          </cell>
          <cell r="E18" t="str">
            <v>B</v>
          </cell>
          <cell r="F18" t="str">
            <v>01206 562262</v>
          </cell>
          <cell r="J18" t="str">
            <v>26/04/2004</v>
          </cell>
          <cell r="L18" t="str">
            <v>976397</v>
          </cell>
        </row>
        <row r="19">
          <cell r="A19">
            <v>52</v>
          </cell>
          <cell r="B19" t="str">
            <v>Zoe</v>
          </cell>
          <cell r="C19" t="str">
            <v>Warner</v>
          </cell>
          <cell r="D19" t="str">
            <v>Lee Valley Youth Cycling Club</v>
          </cell>
          <cell r="E19" t="str">
            <v>B</v>
          </cell>
          <cell r="F19" t="str">
            <v>07710 585051</v>
          </cell>
          <cell r="J19" t="str">
            <v>06/02/2004</v>
          </cell>
          <cell r="L19" t="str">
            <v>1011644</v>
          </cell>
        </row>
        <row r="20">
          <cell r="A20">
            <v>47</v>
          </cell>
          <cell r="B20" t="str">
            <v>Jasmine</v>
          </cell>
          <cell r="C20" t="str">
            <v>Cornelius</v>
          </cell>
          <cell r="D20" t="str">
            <v>Barking &amp; Dagenham CC</v>
          </cell>
          <cell r="E20" t="str">
            <v>B</v>
          </cell>
          <cell r="F20" t="str">
            <v>07863136577</v>
          </cell>
          <cell r="J20">
            <v>38166</v>
          </cell>
          <cell r="L20" t="str">
            <v>1015530</v>
          </cell>
        </row>
        <row r="21">
          <cell r="A21">
            <v>46</v>
          </cell>
          <cell r="B21" t="str">
            <v>Emily</v>
          </cell>
          <cell r="C21" t="str">
            <v>Lines</v>
          </cell>
          <cell r="D21" t="str">
            <v>Team Darenth</v>
          </cell>
          <cell r="E21" t="str">
            <v>B</v>
          </cell>
          <cell r="F21" t="str">
            <v>07968189587</v>
          </cell>
          <cell r="J21">
            <v>38155</v>
          </cell>
          <cell r="L21" t="str">
            <v>688543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</sheetData>
      <sheetData sheetId="6">
        <row r="10">
          <cell r="A10">
            <v>1</v>
          </cell>
          <cell r="B10" t="str">
            <v>Samuel</v>
          </cell>
          <cell r="C10" t="str">
            <v>Asker</v>
          </cell>
          <cell r="D10" t="str">
            <v>VC Londres</v>
          </cell>
          <cell r="E10" t="str">
            <v>A</v>
          </cell>
          <cell r="F10" t="str">
            <v>07715639662</v>
          </cell>
          <cell r="J10" t="str">
            <v>07/01/2001</v>
          </cell>
          <cell r="L10" t="str">
            <v>935965</v>
          </cell>
        </row>
        <row r="11">
          <cell r="A11">
            <v>2</v>
          </cell>
          <cell r="B11" t="str">
            <v>Samuel</v>
          </cell>
          <cell r="C11" t="str">
            <v>Bardill</v>
          </cell>
          <cell r="D11" t="str">
            <v>Cycling Club Hackney</v>
          </cell>
          <cell r="E11" t="str">
            <v>A</v>
          </cell>
          <cell r="F11" t="str">
            <v>07958455237</v>
          </cell>
          <cell r="J11" t="str">
            <v>18/10/2001</v>
          </cell>
          <cell r="L11" t="str">
            <v>821266</v>
          </cell>
        </row>
        <row r="12">
          <cell r="A12">
            <v>3</v>
          </cell>
          <cell r="B12" t="str">
            <v>Joseph</v>
          </cell>
          <cell r="C12" t="str">
            <v>Bennett</v>
          </cell>
          <cell r="D12" t="str">
            <v>Welwyn Wheelers CC</v>
          </cell>
          <cell r="E12" t="str">
            <v>A</v>
          </cell>
          <cell r="F12" t="str">
            <v>07976298340</v>
          </cell>
          <cell r="J12" t="str">
            <v>12/11/2001</v>
          </cell>
          <cell r="L12" t="str">
            <v>1025678</v>
          </cell>
        </row>
        <row r="13">
          <cell r="A13">
            <v>4</v>
          </cell>
          <cell r="B13" t="str">
            <v>Max</v>
          </cell>
          <cell r="C13" t="str">
            <v>Blake</v>
          </cell>
          <cell r="D13" t="str">
            <v>Lee Valley Youth Cycling Club</v>
          </cell>
          <cell r="E13" t="str">
            <v>A</v>
          </cell>
          <cell r="F13" t="str">
            <v>07903652727</v>
          </cell>
          <cell r="J13" t="str">
            <v>28/09/2001</v>
          </cell>
          <cell r="L13" t="str">
            <v>975958</v>
          </cell>
        </row>
        <row r="14">
          <cell r="A14">
            <v>5</v>
          </cell>
          <cell r="B14" t="str">
            <v>Max</v>
          </cell>
          <cell r="C14" t="str">
            <v>Bolton</v>
          </cell>
          <cell r="D14" t="str">
            <v>Lee Valley Youth Cycling Club</v>
          </cell>
          <cell r="E14" t="str">
            <v>A</v>
          </cell>
          <cell r="F14" t="str">
            <v>07751744317</v>
          </cell>
          <cell r="J14" t="str">
            <v>07/10/2002</v>
          </cell>
          <cell r="L14" t="str">
            <v>1022344</v>
          </cell>
        </row>
        <row r="15">
          <cell r="A15">
            <v>6</v>
          </cell>
          <cell r="B15" t="str">
            <v>Lloyd</v>
          </cell>
          <cell r="C15" t="str">
            <v>Costello</v>
          </cell>
          <cell r="D15" t="str">
            <v>Preston Park Youth CC (PPYCC)</v>
          </cell>
          <cell r="E15" t="str">
            <v>A</v>
          </cell>
          <cell r="F15" t="str">
            <v>07712529816</v>
          </cell>
          <cell r="J15" t="str">
            <v>23/01/2002</v>
          </cell>
          <cell r="L15" t="str">
            <v>719257</v>
          </cell>
        </row>
        <row r="16">
          <cell r="A16">
            <v>7</v>
          </cell>
          <cell r="B16" t="str">
            <v>Ethan</v>
          </cell>
          <cell r="C16" t="str">
            <v>Court</v>
          </cell>
          <cell r="D16" t="str">
            <v>VC Meudon</v>
          </cell>
          <cell r="E16" t="str">
            <v>A</v>
          </cell>
          <cell r="F16" t="str">
            <v>07876493601</v>
          </cell>
          <cell r="J16" t="str">
            <v>01/06/2002</v>
          </cell>
          <cell r="L16" t="str">
            <v>1347285</v>
          </cell>
        </row>
        <row r="17">
          <cell r="A17">
            <v>8</v>
          </cell>
          <cell r="B17" t="str">
            <v>Tom</v>
          </cell>
          <cell r="C17" t="str">
            <v>Couzens</v>
          </cell>
          <cell r="D17" t="str">
            <v>Zappi Racing Team</v>
          </cell>
          <cell r="E17" t="str">
            <v>A</v>
          </cell>
          <cell r="F17" t="str">
            <v>07917741479</v>
          </cell>
          <cell r="J17" t="str">
            <v>28/11/2001</v>
          </cell>
          <cell r="L17" t="str">
            <v>935843</v>
          </cell>
        </row>
        <row r="18">
          <cell r="A18">
            <v>9</v>
          </cell>
          <cell r="B18" t="str">
            <v>Leighton</v>
          </cell>
          <cell r="C18" t="str">
            <v>Dalley</v>
          </cell>
          <cell r="D18" t="str">
            <v>Grain Peninsula CC</v>
          </cell>
          <cell r="E18" t="str">
            <v>A</v>
          </cell>
          <cell r="F18" t="str">
            <v xml:space="preserve"> 07477634027</v>
          </cell>
          <cell r="J18" t="str">
            <v>16/05/2002</v>
          </cell>
          <cell r="L18" t="str">
            <v>977752</v>
          </cell>
        </row>
        <row r="19">
          <cell r="A19">
            <v>10</v>
          </cell>
          <cell r="B19" t="str">
            <v>Alex</v>
          </cell>
          <cell r="C19" t="str">
            <v>Daniels</v>
          </cell>
          <cell r="D19" t="str">
            <v>Team Milton Keynes</v>
          </cell>
          <cell r="E19" t="str">
            <v>A</v>
          </cell>
          <cell r="F19" t="str">
            <v>07879412094</v>
          </cell>
          <cell r="J19" t="str">
            <v>29/07/2002</v>
          </cell>
          <cell r="L19" t="str">
            <v>1214489</v>
          </cell>
        </row>
        <row r="20">
          <cell r="A20">
            <v>11</v>
          </cell>
          <cell r="B20" t="str">
            <v>Conor</v>
          </cell>
          <cell r="C20" t="str">
            <v>Dash</v>
          </cell>
          <cell r="D20" t="str">
            <v>Cycling Club Hackney</v>
          </cell>
          <cell r="E20" t="str">
            <v>A</v>
          </cell>
          <cell r="F20" t="str">
            <v>07968198579</v>
          </cell>
          <cell r="J20" t="str">
            <v>26/06/2001</v>
          </cell>
          <cell r="L20" t="str">
            <v>986799</v>
          </cell>
        </row>
        <row r="21">
          <cell r="A21">
            <v>12</v>
          </cell>
          <cell r="B21" t="str">
            <v>Freddie</v>
          </cell>
          <cell r="C21" t="str">
            <v>Grover</v>
          </cell>
          <cell r="D21" t="str">
            <v>Fast Test Racing Team</v>
          </cell>
          <cell r="E21" t="str">
            <v>A</v>
          </cell>
          <cell r="F21" t="str">
            <v>07557232144</v>
          </cell>
          <cell r="J21" t="str">
            <v>19/02/2001</v>
          </cell>
          <cell r="L21" t="str">
            <v>1090896</v>
          </cell>
        </row>
        <row r="22">
          <cell r="A22">
            <v>13</v>
          </cell>
          <cell r="B22" t="str">
            <v>Rizwan</v>
          </cell>
          <cell r="C22" t="str">
            <v>Hameed</v>
          </cell>
          <cell r="D22" t="str">
            <v>Hillingdon Slipstreamers</v>
          </cell>
          <cell r="E22" t="str">
            <v>A</v>
          </cell>
          <cell r="F22" t="str">
            <v>07930 377 442</v>
          </cell>
          <cell r="J22" t="str">
            <v>11/09/2002</v>
          </cell>
          <cell r="L22" t="str">
            <v>1101380</v>
          </cell>
        </row>
        <row r="23">
          <cell r="A23">
            <v>14</v>
          </cell>
          <cell r="B23" t="str">
            <v>Liam</v>
          </cell>
          <cell r="C23" t="str">
            <v>Hanks</v>
          </cell>
          <cell r="D23" t="str">
            <v>Barking &amp; Dagenham CC</v>
          </cell>
          <cell r="E23" t="str">
            <v>A</v>
          </cell>
          <cell r="F23" t="str">
            <v>07904536542</v>
          </cell>
          <cell r="J23" t="str">
            <v>31/01/2001</v>
          </cell>
          <cell r="L23" t="str">
            <v>945009</v>
          </cell>
        </row>
        <row r="24">
          <cell r="A24">
            <v>15</v>
          </cell>
          <cell r="B24" t="str">
            <v>Oliver</v>
          </cell>
          <cell r="C24" t="str">
            <v>Knight</v>
          </cell>
          <cell r="D24" t="str">
            <v>Team Corley Cycles</v>
          </cell>
          <cell r="E24" t="str">
            <v>A</v>
          </cell>
          <cell r="F24" t="str">
            <v>07961 782350</v>
          </cell>
          <cell r="J24" t="str">
            <v>25/01/2001</v>
          </cell>
          <cell r="L24" t="str">
            <v>954779</v>
          </cell>
        </row>
        <row r="25">
          <cell r="A25">
            <v>16</v>
          </cell>
          <cell r="B25" t="str">
            <v>Klaidas</v>
          </cell>
          <cell r="C25" t="str">
            <v>Lazickas</v>
          </cell>
          <cell r="D25" t="str">
            <v>Barking &amp; Dagenham CC</v>
          </cell>
          <cell r="E25" t="str">
            <v>A</v>
          </cell>
          <cell r="F25" t="str">
            <v>07830238235</v>
          </cell>
          <cell r="J25" t="str">
            <v>12/10/2002</v>
          </cell>
          <cell r="L25" t="str">
            <v>995021</v>
          </cell>
        </row>
        <row r="26">
          <cell r="A26">
            <v>17</v>
          </cell>
          <cell r="B26" t="str">
            <v>Aran</v>
          </cell>
          <cell r="C26" t="str">
            <v>Martin</v>
          </cell>
          <cell r="D26" t="str">
            <v>Team Corley Cycles</v>
          </cell>
          <cell r="E26" t="str">
            <v>A</v>
          </cell>
          <cell r="F26" t="str">
            <v>07565944976</v>
          </cell>
          <cell r="J26" t="str">
            <v>10/01/2002</v>
          </cell>
          <cell r="L26" t="str">
            <v>1084961</v>
          </cell>
        </row>
        <row r="27">
          <cell r="A27">
            <v>18</v>
          </cell>
          <cell r="B27" t="str">
            <v>Harrison</v>
          </cell>
          <cell r="C27" t="str">
            <v>Mayo</v>
          </cell>
          <cell r="D27" t="str">
            <v>Barking &amp; Dagenham CC</v>
          </cell>
          <cell r="E27" t="str">
            <v>A</v>
          </cell>
          <cell r="F27" t="str">
            <v>07956211211</v>
          </cell>
          <cell r="J27" t="str">
            <v>13/06/2001</v>
          </cell>
          <cell r="L27" t="str">
            <v>1219265</v>
          </cell>
        </row>
        <row r="28">
          <cell r="A28">
            <v>19</v>
          </cell>
          <cell r="B28" t="str">
            <v>Ewan</v>
          </cell>
          <cell r="C28" t="str">
            <v>McNicol</v>
          </cell>
          <cell r="D28" t="str">
            <v>Cycling Club Hackney</v>
          </cell>
          <cell r="E28" t="str">
            <v>A</v>
          </cell>
          <cell r="F28" t="str">
            <v>07958572921</v>
          </cell>
          <cell r="J28" t="str">
            <v>14/03/2002</v>
          </cell>
          <cell r="L28" t="str">
            <v>833144</v>
          </cell>
        </row>
        <row r="29">
          <cell r="A29">
            <v>20</v>
          </cell>
          <cell r="B29" t="str">
            <v>Oliver</v>
          </cell>
          <cell r="C29" t="str">
            <v>Partner</v>
          </cell>
          <cell r="D29" t="str">
            <v>Colchester Rovers CC</v>
          </cell>
          <cell r="E29" t="str">
            <v>A</v>
          </cell>
          <cell r="F29" t="str">
            <v>07763-823752</v>
          </cell>
          <cell r="J29" t="str">
            <v>13/04/2002</v>
          </cell>
          <cell r="L29" t="str">
            <v>838873</v>
          </cell>
        </row>
        <row r="30">
          <cell r="A30">
            <v>21</v>
          </cell>
          <cell r="B30" t="str">
            <v>George</v>
          </cell>
          <cell r="C30" t="str">
            <v>Pittock</v>
          </cell>
          <cell r="D30" t="str">
            <v>Thanet RC</v>
          </cell>
          <cell r="E30" t="str">
            <v>A</v>
          </cell>
          <cell r="F30" t="str">
            <v>07804174947</v>
          </cell>
          <cell r="J30" t="str">
            <v>13/06/2002</v>
          </cell>
          <cell r="L30" t="str">
            <v>961067</v>
          </cell>
        </row>
        <row r="31">
          <cell r="A31">
            <v>22</v>
          </cell>
          <cell r="B31" t="str">
            <v>Michael</v>
          </cell>
          <cell r="C31" t="str">
            <v>Renardson</v>
          </cell>
          <cell r="D31" t="str">
            <v>Crawley Wheelers</v>
          </cell>
          <cell r="E31" t="str">
            <v>A</v>
          </cell>
          <cell r="F31" t="str">
            <v>07860862189</v>
          </cell>
          <cell r="J31" t="str">
            <v>21/09/2001</v>
          </cell>
          <cell r="L31" t="str">
            <v>1235587</v>
          </cell>
        </row>
        <row r="32">
          <cell r="A32">
            <v>23</v>
          </cell>
          <cell r="B32" t="str">
            <v>Barnaby</v>
          </cell>
          <cell r="C32" t="str">
            <v>Thomson</v>
          </cell>
          <cell r="D32" t="str">
            <v>Lee Valley Youth Cycling Club</v>
          </cell>
          <cell r="E32" t="str">
            <v>A</v>
          </cell>
          <cell r="F32" t="str">
            <v>07540835732</v>
          </cell>
          <cell r="J32" t="str">
            <v>27/08/2002</v>
          </cell>
          <cell r="L32" t="str">
            <v>951861</v>
          </cell>
        </row>
        <row r="33">
          <cell r="A33">
            <v>24</v>
          </cell>
          <cell r="B33" t="str">
            <v>Noah</v>
          </cell>
          <cell r="C33" t="str">
            <v>Tresham</v>
          </cell>
          <cell r="D33" t="str">
            <v>Team Corley Cycles</v>
          </cell>
          <cell r="E33" t="str">
            <v>A</v>
          </cell>
          <cell r="F33" t="str">
            <v>07950840266</v>
          </cell>
          <cell r="J33" t="str">
            <v>30/12/2001</v>
          </cell>
          <cell r="L33" t="str">
            <v>470595</v>
          </cell>
        </row>
        <row r="34">
          <cell r="A34">
            <v>25</v>
          </cell>
          <cell r="B34" t="str">
            <v>Matt</v>
          </cell>
          <cell r="C34" t="str">
            <v>Watson</v>
          </cell>
          <cell r="D34" t="str">
            <v>Verulam - reallymoving.com</v>
          </cell>
          <cell r="E34" t="str">
            <v>A</v>
          </cell>
          <cell r="F34" t="str">
            <v>07866363118</v>
          </cell>
          <cell r="J34" t="str">
            <v>22/01/2002</v>
          </cell>
          <cell r="L34" t="str">
            <v>1046827</v>
          </cell>
        </row>
        <row r="35">
          <cell r="A35">
            <v>26</v>
          </cell>
          <cell r="B35" t="str">
            <v>Thomas</v>
          </cell>
          <cell r="C35" t="str">
            <v>Williams</v>
          </cell>
          <cell r="D35" t="str">
            <v>Barking &amp; Dagenham CC</v>
          </cell>
          <cell r="E35" t="str">
            <v>A</v>
          </cell>
          <cell r="F35" t="str">
            <v>07540616310</v>
          </cell>
          <cell r="J35" t="str">
            <v>24/09/2002</v>
          </cell>
          <cell r="L35" t="str">
            <v>1373525</v>
          </cell>
        </row>
        <row r="36">
          <cell r="A36">
            <v>27</v>
          </cell>
          <cell r="B36" t="str">
            <v>Daniel</v>
          </cell>
          <cell r="C36" t="str">
            <v>Lord</v>
          </cell>
          <cell r="D36" t="str">
            <v>Lee Valley Youth Cycling Club</v>
          </cell>
          <cell r="E36" t="str">
            <v>A</v>
          </cell>
          <cell r="F36" t="str">
            <v>07510543573</v>
          </cell>
          <cell r="J36">
            <v>36896</v>
          </cell>
          <cell r="L36" t="str">
            <v>1011517</v>
          </cell>
        </row>
        <row r="37">
          <cell r="A37">
            <v>28</v>
          </cell>
          <cell r="B37" t="str">
            <v>Sam</v>
          </cell>
          <cell r="C37" t="str">
            <v>Rowell</v>
          </cell>
          <cell r="D37" t="str">
            <v>Cycling Club Hackney</v>
          </cell>
          <cell r="E37" t="str">
            <v>A</v>
          </cell>
          <cell r="F37" t="str">
            <v>07752010436</v>
          </cell>
          <cell r="J37">
            <v>37234</v>
          </cell>
          <cell r="L37" t="str">
            <v>1347791</v>
          </cell>
        </row>
        <row r="38">
          <cell r="A38">
            <v>29</v>
          </cell>
          <cell r="B38" t="str">
            <v>Joshua</v>
          </cell>
          <cell r="C38" t="str">
            <v>Chivilo</v>
          </cell>
          <cell r="D38" t="str">
            <v>Thanet RC</v>
          </cell>
          <cell r="E38" t="str">
            <v>A</v>
          </cell>
          <cell r="F38" t="str">
            <v>07854152278</v>
          </cell>
          <cell r="J38">
            <v>36969</v>
          </cell>
          <cell r="L38" t="str">
            <v>1162641</v>
          </cell>
        </row>
        <row r="39">
          <cell r="A39">
            <v>30</v>
          </cell>
          <cell r="B39" t="str">
            <v>Alex</v>
          </cell>
          <cell r="C39" t="str">
            <v>Bosley</v>
          </cell>
          <cell r="D39" t="str">
            <v>Zappi Racing Team</v>
          </cell>
          <cell r="E39" t="str">
            <v>A</v>
          </cell>
          <cell r="F39" t="str">
            <v>07876394413</v>
          </cell>
          <cell r="J39">
            <v>37520</v>
          </cell>
          <cell r="L39" t="str">
            <v>1195914</v>
          </cell>
        </row>
        <row r="40">
          <cell r="A40">
            <v>31</v>
          </cell>
          <cell r="B40" t="str">
            <v>Kai</v>
          </cell>
          <cell r="C40" t="str">
            <v>Watts</v>
          </cell>
          <cell r="D40" t="str">
            <v>Cycling Club Hackney</v>
          </cell>
          <cell r="E40" t="str">
            <v>A</v>
          </cell>
          <cell r="F40" t="str">
            <v>07736198414</v>
          </cell>
          <cell r="J40">
            <v>37518</v>
          </cell>
          <cell r="L40" t="str">
            <v>829875</v>
          </cell>
        </row>
        <row r="41">
          <cell r="A41">
            <v>32</v>
          </cell>
          <cell r="B41" t="str">
            <v>Nate</v>
          </cell>
          <cell r="C41" t="str">
            <v>Oldfield</v>
          </cell>
          <cell r="D41" t="str">
            <v>4T + Velo Club</v>
          </cell>
          <cell r="E41" t="str">
            <v>A</v>
          </cell>
          <cell r="F41" t="str">
            <v>07770459279</v>
          </cell>
          <cell r="J41">
            <v>37576</v>
          </cell>
          <cell r="L41" t="str">
            <v>1083017</v>
          </cell>
        </row>
        <row r="42">
          <cell r="A42">
            <v>33</v>
          </cell>
          <cell r="B42" t="str">
            <v>Alex</v>
          </cell>
          <cell r="C42" t="str">
            <v>Ferri</v>
          </cell>
          <cell r="D42" t="str">
            <v>VCL</v>
          </cell>
          <cell r="E42" t="str">
            <v>A</v>
          </cell>
          <cell r="F42" t="str">
            <v>07538237737</v>
          </cell>
          <cell r="J42" t="str">
            <v>24/08?/2002</v>
          </cell>
          <cell r="L42" t="str">
            <v>877979</v>
          </cell>
        </row>
        <row r="43">
          <cell r="A43">
            <v>34</v>
          </cell>
          <cell r="B43" t="str">
            <v>Alistair</v>
          </cell>
          <cell r="C43" t="str">
            <v>Canning</v>
          </cell>
          <cell r="D43" t="str">
            <v>VCL</v>
          </cell>
          <cell r="E43" t="str">
            <v>A</v>
          </cell>
          <cell r="F43" t="str">
            <v>07786343436</v>
          </cell>
          <cell r="J43" t="str">
            <v>13/????</v>
          </cell>
          <cell r="L43" t="str">
            <v>927914</v>
          </cell>
        </row>
        <row r="44">
          <cell r="A44">
            <v>35</v>
          </cell>
          <cell r="B44" t="str">
            <v>Christian</v>
          </cell>
          <cell r="C44" t="str">
            <v>Bright</v>
          </cell>
          <cell r="D44" t="str">
            <v>VCL</v>
          </cell>
          <cell r="E44" t="str">
            <v>A</v>
          </cell>
          <cell r="F44" t="str">
            <v>07786343436</v>
          </cell>
          <cell r="J44">
            <v>37014</v>
          </cell>
          <cell r="L44" t="str">
            <v>839799</v>
          </cell>
        </row>
        <row r="45">
          <cell r="A45">
            <v>36</v>
          </cell>
          <cell r="B45" t="str">
            <v>Callum</v>
          </cell>
          <cell r="C45" t="str">
            <v>Pike Mullins</v>
          </cell>
          <cell r="D45" t="str">
            <v>Cycling Club Hackney</v>
          </cell>
          <cell r="E45" t="str">
            <v>A</v>
          </cell>
          <cell r="F45" t="str">
            <v>07960612340</v>
          </cell>
          <cell r="J45">
            <v>37085</v>
          </cell>
          <cell r="L45" t="str">
            <v>880314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</sheetData>
      <sheetData sheetId="7"/>
      <sheetData sheetId="8">
        <row r="10">
          <cell r="A10">
            <v>1</v>
          </cell>
          <cell r="B10" t="str">
            <v>Fnan</v>
          </cell>
          <cell r="C10" t="str">
            <v>Afewerki</v>
          </cell>
          <cell r="D10" t="str">
            <v>Cycling Club Hackney</v>
          </cell>
          <cell r="E10" t="str">
            <v>4th</v>
          </cell>
          <cell r="F10" t="str">
            <v>07932611961</v>
          </cell>
          <cell r="J10" t="str">
            <v>29/08/1997</v>
          </cell>
          <cell r="L10" t="str">
            <v>1322466</v>
          </cell>
        </row>
        <row r="11">
          <cell r="A11">
            <v>2</v>
          </cell>
          <cell r="B11" t="str">
            <v>Mark</v>
          </cell>
          <cell r="C11" t="str">
            <v>Alsop</v>
          </cell>
          <cell r="D11" t="str">
            <v>Maldon &amp; District CC</v>
          </cell>
          <cell r="E11" t="str">
            <v>4th</v>
          </cell>
          <cell r="F11" t="str">
            <v>07986818015</v>
          </cell>
          <cell r="J11" t="str">
            <v>13/03/1965</v>
          </cell>
          <cell r="L11" t="str">
            <v>888384</v>
          </cell>
        </row>
        <row r="12">
          <cell r="A12">
            <v>3</v>
          </cell>
          <cell r="B12" t="str">
            <v>Anthony</v>
          </cell>
          <cell r="C12" t="str">
            <v>Attwood</v>
          </cell>
          <cell r="D12" t="str">
            <v>San Fairy Ann CC</v>
          </cell>
          <cell r="E12" t="str">
            <v>4th</v>
          </cell>
          <cell r="F12" t="str">
            <v>01622202824</v>
          </cell>
          <cell r="J12" t="str">
            <v>01/11/1983</v>
          </cell>
          <cell r="L12" t="str">
            <v>1007000</v>
          </cell>
        </row>
        <row r="13">
          <cell r="A13">
            <v>4</v>
          </cell>
          <cell r="B13" t="str">
            <v>Rob</v>
          </cell>
          <cell r="C13" t="str">
            <v>Baker</v>
          </cell>
          <cell r="D13" t="str">
            <v>Haverhill Cycling Club</v>
          </cell>
          <cell r="E13" t="str">
            <v>4th</v>
          </cell>
          <cell r="F13" t="str">
            <v>07967343972</v>
          </cell>
          <cell r="J13" t="str">
            <v>28/06/1975</v>
          </cell>
          <cell r="L13" t="str">
            <v>1123641</v>
          </cell>
        </row>
        <row r="14">
          <cell r="A14">
            <v>5</v>
          </cell>
          <cell r="B14" t="str">
            <v>Andy</v>
          </cell>
          <cell r="C14" t="str">
            <v>Bathe</v>
          </cell>
          <cell r="D14" t="str">
            <v>Newmarket Cycling&amp;Triathlon Club</v>
          </cell>
          <cell r="E14" t="str">
            <v>4th</v>
          </cell>
          <cell r="F14" t="str">
            <v>07411026636</v>
          </cell>
          <cell r="J14" t="str">
            <v>09/02/1965</v>
          </cell>
          <cell r="L14" t="str">
            <v>1188398</v>
          </cell>
        </row>
        <row r="15">
          <cell r="A15">
            <v>6</v>
          </cell>
          <cell r="B15" t="str">
            <v>Johnathon</v>
          </cell>
          <cell r="C15" t="str">
            <v>Bird</v>
          </cell>
          <cell r="D15" t="str">
            <v>Dulwich Paragon CC</v>
          </cell>
          <cell r="E15" t="str">
            <v>4th</v>
          </cell>
          <cell r="F15" t="str">
            <v>07793355376</v>
          </cell>
          <cell r="J15" t="str">
            <v>08/12/1981</v>
          </cell>
          <cell r="L15" t="str">
            <v>1196542</v>
          </cell>
        </row>
        <row r="16">
          <cell r="A16">
            <v>7</v>
          </cell>
          <cell r="B16" t="str">
            <v>Jeremy</v>
          </cell>
          <cell r="C16" t="str">
            <v>Bishop</v>
          </cell>
          <cell r="D16" t="str">
            <v>VC Equipe - Flix</v>
          </cell>
          <cell r="E16" t="str">
            <v>4th</v>
          </cell>
          <cell r="F16" t="str">
            <v>07720 558948</v>
          </cell>
          <cell r="J16" t="str">
            <v>06/03/1963</v>
          </cell>
          <cell r="L16" t="str">
            <v>441306</v>
          </cell>
        </row>
        <row r="17">
          <cell r="A17">
            <v>8</v>
          </cell>
          <cell r="B17" t="str">
            <v>Dave</v>
          </cell>
          <cell r="C17" t="str">
            <v>Buck</v>
          </cell>
          <cell r="D17" t="str">
            <v>CC London</v>
          </cell>
          <cell r="E17" t="str">
            <v>4th</v>
          </cell>
          <cell r="F17" t="str">
            <v>07926 393 997</v>
          </cell>
          <cell r="J17" t="str">
            <v>01/02/1973</v>
          </cell>
          <cell r="L17" t="str">
            <v>1060642</v>
          </cell>
        </row>
        <row r="18">
          <cell r="A18">
            <v>9</v>
          </cell>
          <cell r="B18" t="str">
            <v>Mark</v>
          </cell>
          <cell r="C18" t="str">
            <v>Bulling</v>
          </cell>
          <cell r="D18" t="str">
            <v>Rapha Cycling Club</v>
          </cell>
          <cell r="E18" t="str">
            <v>4th</v>
          </cell>
          <cell r="F18" t="str">
            <v>07795973898</v>
          </cell>
          <cell r="J18" t="str">
            <v>02/02/1983</v>
          </cell>
          <cell r="L18" t="str">
            <v>1339033</v>
          </cell>
        </row>
        <row r="19">
          <cell r="A19">
            <v>10</v>
          </cell>
          <cell r="B19" t="str">
            <v>Jonny</v>
          </cell>
          <cell r="C19" t="str">
            <v>Cheatle</v>
          </cell>
          <cell r="D19" t="str">
            <v>VC Londres</v>
          </cell>
          <cell r="E19" t="str">
            <v>4th</v>
          </cell>
          <cell r="F19" t="str">
            <v>07709315398</v>
          </cell>
          <cell r="J19" t="str">
            <v>23/05/1968</v>
          </cell>
          <cell r="L19" t="str">
            <v>900147</v>
          </cell>
        </row>
        <row r="20">
          <cell r="A20">
            <v>11</v>
          </cell>
          <cell r="B20" t="str">
            <v>Chris</v>
          </cell>
          <cell r="C20" t="str">
            <v>Clarkson</v>
          </cell>
          <cell r="E20" t="str">
            <v>4th</v>
          </cell>
          <cell r="F20" t="str">
            <v>+44 7960 485993</v>
          </cell>
          <cell r="J20" t="str">
            <v>07/05/1974</v>
          </cell>
          <cell r="L20" t="str">
            <v>1271073</v>
          </cell>
        </row>
        <row r="21">
          <cell r="A21">
            <v>12</v>
          </cell>
          <cell r="B21" t="str">
            <v>Jason</v>
          </cell>
          <cell r="C21" t="str">
            <v>Davis</v>
          </cell>
          <cell r="D21" t="str">
            <v>East London Velo</v>
          </cell>
          <cell r="E21" t="str">
            <v>4th</v>
          </cell>
          <cell r="F21" t="str">
            <v>07577432646</v>
          </cell>
          <cell r="J21" t="str">
            <v>24/02/1968</v>
          </cell>
          <cell r="L21" t="str">
            <v>940140</v>
          </cell>
        </row>
        <row r="22">
          <cell r="A22">
            <v>13</v>
          </cell>
          <cell r="B22" t="str">
            <v>Ian</v>
          </cell>
          <cell r="C22" t="str">
            <v>Dawson</v>
          </cell>
          <cell r="D22" t="str">
            <v>Gemini BC</v>
          </cell>
          <cell r="E22" t="str">
            <v>4th</v>
          </cell>
          <cell r="F22" t="str">
            <v>07792533656</v>
          </cell>
          <cell r="J22" t="str">
            <v>02/06/1970</v>
          </cell>
          <cell r="L22" t="str">
            <v>413235</v>
          </cell>
        </row>
        <row r="23">
          <cell r="A23">
            <v>14</v>
          </cell>
          <cell r="B23" t="str">
            <v>Bryan</v>
          </cell>
          <cell r="C23" t="str">
            <v>Dooley</v>
          </cell>
          <cell r="E23" t="str">
            <v>4th</v>
          </cell>
          <cell r="F23" t="str">
            <v>07526811256</v>
          </cell>
          <cell r="J23" t="str">
            <v>05/03/1987</v>
          </cell>
          <cell r="L23" t="str">
            <v>1353743</v>
          </cell>
        </row>
        <row r="24">
          <cell r="A24">
            <v>15</v>
          </cell>
          <cell r="B24" t="str">
            <v>Darren</v>
          </cell>
          <cell r="C24" t="str">
            <v>Dowd</v>
          </cell>
          <cell r="E24" t="str">
            <v>4th</v>
          </cell>
          <cell r="F24" t="str">
            <v>07983359699</v>
          </cell>
          <cell r="J24" t="str">
            <v>17/12/1980</v>
          </cell>
          <cell r="L24" t="str">
            <v>1229813</v>
          </cell>
        </row>
        <row r="25">
          <cell r="A25">
            <v>16</v>
          </cell>
          <cell r="B25" t="str">
            <v>Matthew</v>
          </cell>
          <cell r="C25" t="str">
            <v>Foote</v>
          </cell>
          <cell r="D25" t="str">
            <v>Spartans Velo Club</v>
          </cell>
          <cell r="E25" t="str">
            <v>4th</v>
          </cell>
          <cell r="F25" t="str">
            <v>07736028807</v>
          </cell>
          <cell r="J25" t="str">
            <v>05/10/1983</v>
          </cell>
          <cell r="L25" t="str">
            <v>1012892</v>
          </cell>
        </row>
        <row r="26">
          <cell r="A26">
            <v>17</v>
          </cell>
          <cell r="B26" t="str">
            <v>Luke</v>
          </cell>
          <cell r="C26" t="str">
            <v>Forward</v>
          </cell>
          <cell r="E26" t="str">
            <v>4th</v>
          </cell>
          <cell r="F26" t="str">
            <v>07985644431</v>
          </cell>
          <cell r="J26" t="str">
            <v>17/07/1987</v>
          </cell>
          <cell r="L26" t="str">
            <v>1307826</v>
          </cell>
        </row>
        <row r="27">
          <cell r="A27">
            <v>18</v>
          </cell>
          <cell r="B27" t="str">
            <v>Michael</v>
          </cell>
          <cell r="C27" t="str">
            <v>Fry</v>
          </cell>
          <cell r="D27" t="str">
            <v>Glendene CC</v>
          </cell>
          <cell r="E27" t="str">
            <v>4th</v>
          </cell>
          <cell r="F27" t="str">
            <v>07969714916</v>
          </cell>
          <cell r="J27" t="str">
            <v>29/11/1960</v>
          </cell>
          <cell r="L27" t="str">
            <v>402271</v>
          </cell>
        </row>
        <row r="28">
          <cell r="A28">
            <v>19</v>
          </cell>
          <cell r="B28" t="str">
            <v>Frazer</v>
          </cell>
          <cell r="C28" t="str">
            <v>Glew</v>
          </cell>
          <cell r="D28" t="str">
            <v>Spiritbikes cycling club</v>
          </cell>
          <cell r="E28" t="str">
            <v>4th</v>
          </cell>
          <cell r="F28" t="str">
            <v>07979355982</v>
          </cell>
          <cell r="J28" t="str">
            <v>22/11/1972</v>
          </cell>
          <cell r="L28" t="str">
            <v>1208579</v>
          </cell>
        </row>
        <row r="29">
          <cell r="A29">
            <v>20</v>
          </cell>
          <cell r="B29" t="str">
            <v>Joseph</v>
          </cell>
          <cell r="C29" t="str">
            <v>Gokmen</v>
          </cell>
          <cell r="D29" t="str">
            <v>London Dynamo</v>
          </cell>
          <cell r="E29" t="str">
            <v>4th</v>
          </cell>
          <cell r="F29" t="str">
            <v>07535350179</v>
          </cell>
          <cell r="J29" t="str">
            <v>06/06/1988</v>
          </cell>
          <cell r="L29" t="str">
            <v>1335585</v>
          </cell>
        </row>
        <row r="30">
          <cell r="A30">
            <v>21</v>
          </cell>
          <cell r="B30" t="str">
            <v>Joseph</v>
          </cell>
          <cell r="C30" t="str">
            <v>Gokmen</v>
          </cell>
          <cell r="D30" t="str">
            <v>London Dynamo</v>
          </cell>
          <cell r="E30" t="str">
            <v>4th</v>
          </cell>
          <cell r="F30" t="str">
            <v>07535350179</v>
          </cell>
          <cell r="J30" t="str">
            <v>06/06/1988</v>
          </cell>
          <cell r="L30" t="str">
            <v>1335585</v>
          </cell>
        </row>
        <row r="31">
          <cell r="A31">
            <v>22</v>
          </cell>
          <cell r="B31" t="str">
            <v>Matthew</v>
          </cell>
          <cell r="C31" t="str">
            <v>Gray</v>
          </cell>
          <cell r="D31" t="str">
            <v>Gregarios Superclub Ciclista</v>
          </cell>
          <cell r="E31" t="str">
            <v>4th</v>
          </cell>
          <cell r="F31" t="str">
            <v>07983838063</v>
          </cell>
          <cell r="J31" t="str">
            <v>31/12/1966</v>
          </cell>
          <cell r="L31" t="str">
            <v>897928</v>
          </cell>
        </row>
        <row r="32">
          <cell r="A32">
            <v>23</v>
          </cell>
          <cell r="B32" t="str">
            <v>Sam</v>
          </cell>
          <cell r="C32" t="str">
            <v>Gregson</v>
          </cell>
          <cell r="D32" t="str">
            <v>Velosport Cycling Club</v>
          </cell>
          <cell r="E32" t="str">
            <v>4th</v>
          </cell>
          <cell r="F32" t="str">
            <v>07942263712</v>
          </cell>
          <cell r="J32" t="str">
            <v>23/09/1988</v>
          </cell>
          <cell r="L32" t="str">
            <v>1323690</v>
          </cell>
        </row>
        <row r="33">
          <cell r="A33">
            <v>24</v>
          </cell>
          <cell r="B33" t="str">
            <v>Thomas</v>
          </cell>
          <cell r="C33" t="str">
            <v>Griffiths</v>
          </cell>
          <cell r="D33" t="str">
            <v>Rapha Cycling Club</v>
          </cell>
          <cell r="E33" t="str">
            <v>4th</v>
          </cell>
          <cell r="F33" t="str">
            <v>07508282424</v>
          </cell>
          <cell r="J33" t="str">
            <v>06/06/1992</v>
          </cell>
          <cell r="L33" t="str">
            <v>1104291</v>
          </cell>
        </row>
        <row r="34">
          <cell r="A34">
            <v>25</v>
          </cell>
          <cell r="B34" t="str">
            <v>Edward</v>
          </cell>
          <cell r="C34" t="str">
            <v>Hales</v>
          </cell>
          <cell r="D34" t="str">
            <v>London Dynamo</v>
          </cell>
          <cell r="E34" t="str">
            <v>4th</v>
          </cell>
          <cell r="F34" t="str">
            <v>07966350815</v>
          </cell>
          <cell r="J34" t="str">
            <v>08/06/1979</v>
          </cell>
          <cell r="L34" t="str">
            <v>1375131</v>
          </cell>
        </row>
        <row r="35">
          <cell r="A35">
            <v>26</v>
          </cell>
          <cell r="B35" t="str">
            <v>Michael</v>
          </cell>
          <cell r="C35" t="str">
            <v>Halstead</v>
          </cell>
          <cell r="D35" t="str">
            <v>VC Meudon</v>
          </cell>
          <cell r="E35" t="str">
            <v>4th</v>
          </cell>
          <cell r="F35" t="str">
            <v>07794362246</v>
          </cell>
          <cell r="J35" t="str">
            <v>15/02/1983</v>
          </cell>
          <cell r="L35" t="str">
            <v>443757</v>
          </cell>
        </row>
        <row r="36">
          <cell r="A36">
            <v>27</v>
          </cell>
          <cell r="B36" t="str">
            <v>Matthew</v>
          </cell>
          <cell r="C36" t="str">
            <v>Hardcastle</v>
          </cell>
          <cell r="D36" t="str">
            <v>Cycling Club Hackney</v>
          </cell>
          <cell r="E36" t="str">
            <v>4th</v>
          </cell>
          <cell r="F36" t="str">
            <v>07821 154044</v>
          </cell>
          <cell r="J36" t="str">
            <v>20/05/1969</v>
          </cell>
          <cell r="L36" t="str">
            <v>1078628</v>
          </cell>
        </row>
        <row r="37">
          <cell r="A37">
            <v>28</v>
          </cell>
          <cell r="B37" t="str">
            <v>Giles</v>
          </cell>
          <cell r="C37" t="str">
            <v>Harvey</v>
          </cell>
          <cell r="E37" t="str">
            <v>4th</v>
          </cell>
          <cell r="F37" t="str">
            <v>07789911355</v>
          </cell>
          <cell r="J37" t="str">
            <v>07/03/1989</v>
          </cell>
          <cell r="L37" t="str">
            <v>1098947</v>
          </cell>
        </row>
        <row r="38">
          <cell r="A38">
            <v>29</v>
          </cell>
          <cell r="B38" t="str">
            <v>Sean</v>
          </cell>
          <cell r="C38" t="str">
            <v>Harvey</v>
          </cell>
          <cell r="D38" t="str">
            <v>Dulwich Paragon CC</v>
          </cell>
          <cell r="E38" t="str">
            <v>4th</v>
          </cell>
          <cell r="F38" t="str">
            <v>07926675827</v>
          </cell>
          <cell r="J38" t="str">
            <v>17/03/1999</v>
          </cell>
          <cell r="L38" t="str">
            <v>1259398</v>
          </cell>
        </row>
        <row r="39">
          <cell r="A39">
            <v>30</v>
          </cell>
          <cell r="B39" t="str">
            <v>Mark</v>
          </cell>
          <cell r="C39" t="str">
            <v>Hill</v>
          </cell>
          <cell r="D39" t="str">
            <v>Peterborough Cycling Club</v>
          </cell>
          <cell r="E39" t="str">
            <v>4th</v>
          </cell>
          <cell r="F39" t="str">
            <v>07754 453898</v>
          </cell>
          <cell r="J39" t="str">
            <v>20/07/1973</v>
          </cell>
          <cell r="L39" t="str">
            <v>962322</v>
          </cell>
        </row>
        <row r="40">
          <cell r="A40">
            <v>31</v>
          </cell>
          <cell r="B40" t="str">
            <v>Daniel</v>
          </cell>
          <cell r="C40" t="str">
            <v>Inniss</v>
          </cell>
          <cell r="D40" t="str">
            <v>East London Velo</v>
          </cell>
          <cell r="E40" t="str">
            <v>4th</v>
          </cell>
          <cell r="F40" t="str">
            <v>07838139004</v>
          </cell>
          <cell r="J40" t="str">
            <v>08/10/1983</v>
          </cell>
          <cell r="L40" t="str">
            <v>1197215</v>
          </cell>
        </row>
        <row r="41">
          <cell r="A41">
            <v>32</v>
          </cell>
          <cell r="B41" t="str">
            <v>James</v>
          </cell>
          <cell r="C41" t="str">
            <v>Knighton</v>
          </cell>
          <cell r="D41" t="str">
            <v>London Dynamo</v>
          </cell>
          <cell r="E41" t="str">
            <v>4th</v>
          </cell>
          <cell r="F41" t="str">
            <v>07967470982</v>
          </cell>
          <cell r="J41" t="str">
            <v>23/10/1994</v>
          </cell>
          <cell r="L41" t="str">
            <v>1370253</v>
          </cell>
        </row>
        <row r="42">
          <cell r="A42">
            <v>33</v>
          </cell>
          <cell r="B42" t="str">
            <v>Jean-Pierre</v>
          </cell>
          <cell r="C42" t="str">
            <v>Laake</v>
          </cell>
          <cell r="D42" t="str">
            <v>London Dynamo</v>
          </cell>
          <cell r="E42" t="str">
            <v>4th</v>
          </cell>
          <cell r="F42" t="str">
            <v>07841 141 879</v>
          </cell>
          <cell r="J42" t="str">
            <v>13/01/1989</v>
          </cell>
          <cell r="L42" t="str">
            <v>1366972</v>
          </cell>
        </row>
        <row r="43">
          <cell r="A43">
            <v>34</v>
          </cell>
          <cell r="B43" t="str">
            <v>Paul</v>
          </cell>
          <cell r="C43" t="str">
            <v>Lister</v>
          </cell>
          <cell r="E43" t="str">
            <v>4th</v>
          </cell>
          <cell r="F43" t="str">
            <v>07958701949</v>
          </cell>
          <cell r="J43" t="str">
            <v>12/07/1975</v>
          </cell>
          <cell r="L43" t="str">
            <v>1310427</v>
          </cell>
        </row>
        <row r="44">
          <cell r="A44">
            <v>35</v>
          </cell>
          <cell r="B44" t="str">
            <v>George</v>
          </cell>
          <cell r="C44" t="str">
            <v>Martin</v>
          </cell>
          <cell r="D44" t="str">
            <v>Woolwich CC</v>
          </cell>
          <cell r="E44" t="str">
            <v>4th</v>
          </cell>
          <cell r="F44" t="str">
            <v>07940 594884</v>
          </cell>
          <cell r="J44" t="str">
            <v>09/07/1999</v>
          </cell>
          <cell r="L44" t="str">
            <v>1103457</v>
          </cell>
        </row>
        <row r="45">
          <cell r="A45">
            <v>36</v>
          </cell>
          <cell r="B45" t="str">
            <v>Jordan</v>
          </cell>
          <cell r="C45" t="str">
            <v>McLoughlin</v>
          </cell>
          <cell r="D45" t="str">
            <v>Islington Cycling Club</v>
          </cell>
          <cell r="E45" t="str">
            <v>4th</v>
          </cell>
          <cell r="F45" t="str">
            <v>07850655433</v>
          </cell>
          <cell r="J45" t="str">
            <v>26/03/1991</v>
          </cell>
          <cell r="L45" t="str">
            <v>1354081</v>
          </cell>
        </row>
        <row r="46">
          <cell r="A46">
            <v>37</v>
          </cell>
          <cell r="B46" t="str">
            <v>John</v>
          </cell>
          <cell r="C46" t="str">
            <v>Mitchell</v>
          </cell>
          <cell r="D46" t="str">
            <v>Cambridge CC</v>
          </cell>
          <cell r="E46" t="str">
            <v>4th</v>
          </cell>
          <cell r="F46" t="str">
            <v>07985251822</v>
          </cell>
          <cell r="J46" t="str">
            <v>16/11/1993</v>
          </cell>
          <cell r="L46" t="str">
            <v>1228893</v>
          </cell>
        </row>
        <row r="47">
          <cell r="A47">
            <v>38</v>
          </cell>
          <cell r="B47" t="str">
            <v>Joshua</v>
          </cell>
          <cell r="C47" t="str">
            <v>Pettican</v>
          </cell>
          <cell r="D47" t="str">
            <v>Haverhill Cycling Club</v>
          </cell>
          <cell r="E47" t="str">
            <v>4th</v>
          </cell>
          <cell r="F47" t="str">
            <v>07583568126</v>
          </cell>
          <cell r="J47" t="str">
            <v>14/03/1990</v>
          </cell>
          <cell r="L47" t="str">
            <v>1229815</v>
          </cell>
        </row>
        <row r="48">
          <cell r="A48">
            <v>39</v>
          </cell>
          <cell r="B48" t="str">
            <v>Jack</v>
          </cell>
          <cell r="C48" t="str">
            <v>Renyard</v>
          </cell>
          <cell r="D48" t="str">
            <v>Islington Cycling Club</v>
          </cell>
          <cell r="E48" t="str">
            <v>4th</v>
          </cell>
          <cell r="F48" t="str">
            <v>07941304644</v>
          </cell>
          <cell r="J48" t="str">
            <v>12/08/1990</v>
          </cell>
          <cell r="L48" t="str">
            <v>1306083</v>
          </cell>
        </row>
        <row r="49">
          <cell r="A49">
            <v>40</v>
          </cell>
          <cell r="B49" t="str">
            <v>Ben</v>
          </cell>
          <cell r="C49" t="str">
            <v>Richardson</v>
          </cell>
          <cell r="D49" t="str">
            <v>Kettering CC</v>
          </cell>
          <cell r="E49" t="str">
            <v>4th</v>
          </cell>
          <cell r="F49" t="str">
            <v>07871073180</v>
          </cell>
          <cell r="J49" t="str">
            <v>06/06/1991</v>
          </cell>
          <cell r="L49" t="str">
            <v>1354131</v>
          </cell>
        </row>
        <row r="50">
          <cell r="A50">
            <v>41</v>
          </cell>
          <cell r="B50" t="str">
            <v>Christopher</v>
          </cell>
          <cell r="C50" t="str">
            <v>Richmond</v>
          </cell>
          <cell r="E50" t="str">
            <v>4th</v>
          </cell>
          <cell r="F50" t="str">
            <v>01823432415</v>
          </cell>
          <cell r="J50" t="str">
            <v>29/12/1986</v>
          </cell>
          <cell r="L50" t="str">
            <v>1370735</v>
          </cell>
        </row>
        <row r="51">
          <cell r="A51">
            <v>42</v>
          </cell>
          <cell r="B51" t="str">
            <v>Rossen</v>
          </cell>
          <cell r="C51" t="str">
            <v>Roussanov</v>
          </cell>
          <cell r="D51" t="str">
            <v>Islington Cycling Club</v>
          </cell>
          <cell r="E51" t="str">
            <v>4th</v>
          </cell>
          <cell r="F51" t="str">
            <v>07941797004</v>
          </cell>
          <cell r="J51" t="str">
            <v>29/04/1988</v>
          </cell>
          <cell r="L51" t="str">
            <v>1019504</v>
          </cell>
        </row>
        <row r="52">
          <cell r="A52">
            <v>43</v>
          </cell>
          <cell r="B52" t="str">
            <v>Benjamin</v>
          </cell>
          <cell r="C52" t="str">
            <v>Ryder</v>
          </cell>
          <cell r="D52" t="str">
            <v>Rapha Cycling Club</v>
          </cell>
          <cell r="E52" t="str">
            <v>4th</v>
          </cell>
          <cell r="F52" t="str">
            <v>07894940614</v>
          </cell>
          <cell r="J52" t="str">
            <v>04/12/1988</v>
          </cell>
          <cell r="L52" t="str">
            <v>1349820</v>
          </cell>
        </row>
        <row r="53">
          <cell r="A53">
            <v>44</v>
          </cell>
          <cell r="B53" t="str">
            <v>Edward</v>
          </cell>
          <cell r="C53" t="str">
            <v>Simpson</v>
          </cell>
          <cell r="E53" t="str">
            <v>4th</v>
          </cell>
          <cell r="F53" t="str">
            <v>07703413832</v>
          </cell>
          <cell r="J53" t="str">
            <v>23/12/1989</v>
          </cell>
          <cell r="L53" t="str">
            <v>1133269</v>
          </cell>
        </row>
        <row r="54">
          <cell r="A54">
            <v>45</v>
          </cell>
          <cell r="B54" t="str">
            <v>Simon</v>
          </cell>
          <cell r="C54" t="str">
            <v>Skerton</v>
          </cell>
          <cell r="D54" t="str">
            <v>Beeston Cycling Club</v>
          </cell>
          <cell r="E54" t="str">
            <v>4th</v>
          </cell>
          <cell r="F54" t="str">
            <v>07783421514</v>
          </cell>
          <cell r="J54" t="str">
            <v>06/07/1984</v>
          </cell>
          <cell r="L54" t="str">
            <v>1165053</v>
          </cell>
        </row>
        <row r="55">
          <cell r="A55">
            <v>46</v>
          </cell>
          <cell r="B55" t="str">
            <v>Ilias</v>
          </cell>
          <cell r="C55" t="str">
            <v>Speis</v>
          </cell>
          <cell r="E55" t="str">
            <v>4th</v>
          </cell>
          <cell r="F55" t="str">
            <v>00302109817770</v>
          </cell>
          <cell r="J55" t="str">
            <v>23/12/1973</v>
          </cell>
          <cell r="L55" t="str">
            <v>1352845</v>
          </cell>
        </row>
        <row r="56">
          <cell r="A56">
            <v>47</v>
          </cell>
          <cell r="B56" t="str">
            <v>James</v>
          </cell>
          <cell r="C56" t="str">
            <v>Taggart</v>
          </cell>
          <cell r="D56" t="str">
            <v>Cycling Club Hackney</v>
          </cell>
          <cell r="E56" t="str">
            <v>4th</v>
          </cell>
          <cell r="F56" t="str">
            <v>07984276935</v>
          </cell>
          <cell r="J56" t="str">
            <v>14/01/1986</v>
          </cell>
          <cell r="L56" t="str">
            <v>1041563</v>
          </cell>
        </row>
        <row r="57">
          <cell r="A57">
            <v>48</v>
          </cell>
          <cell r="B57" t="str">
            <v>Andy</v>
          </cell>
          <cell r="C57" t="str">
            <v>Thornley</v>
          </cell>
          <cell r="D57" t="str">
            <v>Rapha Cycling Club</v>
          </cell>
          <cell r="E57" t="str">
            <v>4th</v>
          </cell>
          <cell r="F57" t="str">
            <v>07749100479</v>
          </cell>
          <cell r="J57" t="str">
            <v>17/03/1981</v>
          </cell>
          <cell r="L57" t="str">
            <v>1250975</v>
          </cell>
        </row>
        <row r="58">
          <cell r="A58">
            <v>49</v>
          </cell>
          <cell r="B58" t="str">
            <v>Rob</v>
          </cell>
          <cell r="C58" t="str">
            <v>Tutt</v>
          </cell>
          <cell r="D58" t="str">
            <v>Cycling Club Hackney</v>
          </cell>
          <cell r="E58" t="str">
            <v>4th</v>
          </cell>
          <cell r="F58" t="str">
            <v>07811314885</v>
          </cell>
          <cell r="J58" t="str">
            <v>01/12/1983</v>
          </cell>
          <cell r="L58" t="str">
            <v>1107225</v>
          </cell>
        </row>
        <row r="59">
          <cell r="A59">
            <v>50</v>
          </cell>
          <cell r="B59" t="str">
            <v>Michael</v>
          </cell>
          <cell r="C59" t="str">
            <v>Walton</v>
          </cell>
          <cell r="D59" t="str">
            <v>Cycling Club Hackney</v>
          </cell>
          <cell r="E59" t="str">
            <v>4th</v>
          </cell>
          <cell r="F59" t="str">
            <v>07794142592</v>
          </cell>
          <cell r="J59" t="str">
            <v>14/08/1963</v>
          </cell>
          <cell r="L59" t="str">
            <v>1206577</v>
          </cell>
        </row>
        <row r="60">
          <cell r="A60">
            <v>51</v>
          </cell>
          <cell r="B60" t="str">
            <v>Lee</v>
          </cell>
          <cell r="C60" t="str">
            <v>Cullender</v>
          </cell>
          <cell r="D60" t="str">
            <v>Essex Road CC</v>
          </cell>
          <cell r="E60" t="str">
            <v>4th</v>
          </cell>
          <cell r="F60" t="str">
            <v>07961826457</v>
          </cell>
          <cell r="J60">
            <v>29925</v>
          </cell>
          <cell r="L60" t="str">
            <v>904658</v>
          </cell>
        </row>
        <row r="61">
          <cell r="A61">
            <v>52</v>
          </cell>
          <cell r="B61" t="str">
            <v>Chappman</v>
          </cell>
          <cell r="C61" t="str">
            <v>Sin</v>
          </cell>
          <cell r="D61" t="str">
            <v>Chevaliers CC</v>
          </cell>
          <cell r="E61" t="str">
            <v>4th</v>
          </cell>
          <cell r="F61" t="str">
            <v>0120872842</v>
          </cell>
          <cell r="J61">
            <v>32770</v>
          </cell>
          <cell r="L61" t="str">
            <v>1030281</v>
          </cell>
        </row>
        <row r="62">
          <cell r="A62">
            <v>53</v>
          </cell>
          <cell r="B62" t="str">
            <v>Edward</v>
          </cell>
          <cell r="C62" t="str">
            <v>Lunn</v>
          </cell>
          <cell r="D62" t="str">
            <v>Lee Valley Youth Cycling Club</v>
          </cell>
          <cell r="E62" t="str">
            <v>4th</v>
          </cell>
          <cell r="F62" t="str">
            <v>07412981565</v>
          </cell>
          <cell r="J62">
            <v>36725</v>
          </cell>
          <cell r="L62" t="str">
            <v>1316613</v>
          </cell>
        </row>
        <row r="63">
          <cell r="A63">
            <v>54</v>
          </cell>
          <cell r="B63" t="str">
            <v>Rafal</v>
          </cell>
          <cell r="C63" t="str">
            <v>Radzies</v>
          </cell>
          <cell r="E63" t="str">
            <v>4th</v>
          </cell>
          <cell r="F63" t="str">
            <v>07744651795</v>
          </cell>
          <cell r="J63">
            <v>29629</v>
          </cell>
          <cell r="L63" t="str">
            <v>453402</v>
          </cell>
        </row>
        <row r="64">
          <cell r="A64">
            <v>55</v>
          </cell>
          <cell r="B64" t="str">
            <v>Patrick</v>
          </cell>
          <cell r="C64" t="str">
            <v>McPhilemy</v>
          </cell>
          <cell r="D64" t="str">
            <v>SD-Racing</v>
          </cell>
          <cell r="E64" t="str">
            <v>4th</v>
          </cell>
          <cell r="F64" t="str">
            <v>07754737837</v>
          </cell>
          <cell r="J64">
            <v>30308</v>
          </cell>
          <cell r="L64" t="str">
            <v>1338823</v>
          </cell>
        </row>
        <row r="65">
          <cell r="A65">
            <v>56</v>
          </cell>
          <cell r="B65" t="str">
            <v>Mark</v>
          </cell>
          <cell r="C65" t="str">
            <v>Heffernan</v>
          </cell>
          <cell r="D65" t="str">
            <v>Cycling Club Hackney</v>
          </cell>
          <cell r="E65" t="str">
            <v>4th</v>
          </cell>
          <cell r="F65" t="str">
            <v>07971340343</v>
          </cell>
          <cell r="J65">
            <v>30055</v>
          </cell>
          <cell r="L65" t="str">
            <v>1350513</v>
          </cell>
        </row>
        <row r="66">
          <cell r="A66">
            <v>57</v>
          </cell>
          <cell r="B66" t="str">
            <v>Alex</v>
          </cell>
          <cell r="C66" t="str">
            <v>Pearson</v>
          </cell>
          <cell r="D66" t="str">
            <v>Woolwich CC</v>
          </cell>
          <cell r="E66" t="str">
            <v>4th</v>
          </cell>
          <cell r="F66" t="str">
            <v>07870587424</v>
          </cell>
          <cell r="J66">
            <v>27623</v>
          </cell>
          <cell r="L66" t="str">
            <v>717791</v>
          </cell>
        </row>
        <row r="67">
          <cell r="A67">
            <v>58</v>
          </cell>
          <cell r="B67" t="str">
            <v>Edward</v>
          </cell>
          <cell r="C67" t="str">
            <v>Simpson</v>
          </cell>
          <cell r="F67" t="str">
            <v>07870587424</v>
          </cell>
          <cell r="J67">
            <v>32865</v>
          </cell>
          <cell r="L67" t="str">
            <v>1133269</v>
          </cell>
        </row>
        <row r="68">
          <cell r="A68">
            <v>59</v>
          </cell>
          <cell r="B68" t="str">
            <v>Rich</v>
          </cell>
          <cell r="C68" t="str">
            <v>Seabrook</v>
          </cell>
          <cell r="D68" t="str">
            <v>Kingston Wheelers</v>
          </cell>
          <cell r="E68" t="str">
            <v>4th</v>
          </cell>
          <cell r="F68" t="str">
            <v>07732 608550</v>
          </cell>
          <cell r="J68">
            <v>31784</v>
          </cell>
          <cell r="L68" t="str">
            <v>1378572</v>
          </cell>
        </row>
        <row r="69">
          <cell r="A69">
            <v>60</v>
          </cell>
          <cell r="B69" t="str">
            <v>Peter</v>
          </cell>
          <cell r="C69" t="str">
            <v>Smith</v>
          </cell>
          <cell r="D69" t="str">
            <v>Cowley Road Condors</v>
          </cell>
          <cell r="E69" t="str">
            <v xml:space="preserve">4th </v>
          </cell>
          <cell r="F69" t="str">
            <v>01865 454938</v>
          </cell>
          <cell r="J69">
            <v>33267</v>
          </cell>
          <cell r="L69" t="str">
            <v>938944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</sheetData>
      <sheetData sheetId="9">
        <row r="10">
          <cell r="A10">
            <v>91</v>
          </cell>
          <cell r="B10" t="str">
            <v>Elisabeth</v>
          </cell>
          <cell r="C10" t="str">
            <v>Anderson</v>
          </cell>
          <cell r="D10" t="str">
            <v>CC London</v>
          </cell>
          <cell r="E10" t="str">
            <v>3rd</v>
          </cell>
          <cell r="F10" t="str">
            <v>07711047737</v>
          </cell>
          <cell r="J10" t="str">
            <v>09/10/1973</v>
          </cell>
          <cell r="L10" t="str">
            <v>914616</v>
          </cell>
        </row>
        <row r="11">
          <cell r="A11">
            <v>7</v>
          </cell>
          <cell r="B11" t="str">
            <v>Michelle</v>
          </cell>
          <cell r="C11" t="str">
            <v>Arthurs-Brennan</v>
          </cell>
          <cell r="D11" t="str">
            <v>Norwood Paragon CC</v>
          </cell>
          <cell r="E11" t="str">
            <v>2nd</v>
          </cell>
          <cell r="F11" t="str">
            <v>07782212658</v>
          </cell>
          <cell r="J11" t="str">
            <v>05/05/1989</v>
          </cell>
          <cell r="L11" t="str">
            <v>922024</v>
          </cell>
        </row>
        <row r="12">
          <cell r="A12">
            <v>9</v>
          </cell>
          <cell r="B12" t="str">
            <v>Shula</v>
          </cell>
          <cell r="C12" t="str">
            <v>Hagan</v>
          </cell>
          <cell r="D12" t="str">
            <v>CC London</v>
          </cell>
          <cell r="E12" t="str">
            <v>2nd</v>
          </cell>
          <cell r="F12" t="str">
            <v>07779129481</v>
          </cell>
          <cell r="J12" t="str">
            <v>29/06/1985</v>
          </cell>
          <cell r="L12" t="str">
            <v>1106732</v>
          </cell>
        </row>
        <row r="13">
          <cell r="A13">
            <v>8</v>
          </cell>
          <cell r="B13" t="str">
            <v>Holly</v>
          </cell>
          <cell r="C13" t="str">
            <v>Hoy</v>
          </cell>
          <cell r="D13" t="str">
            <v xml:space="preserve">Cycle Team OnForm </v>
          </cell>
          <cell r="E13" t="str">
            <v>3rd</v>
          </cell>
          <cell r="F13" t="str">
            <v>07974 436431</v>
          </cell>
          <cell r="J13" t="str">
            <v>11/09/2000</v>
          </cell>
          <cell r="L13" t="str">
            <v>877968</v>
          </cell>
        </row>
        <row r="14">
          <cell r="A14">
            <v>33</v>
          </cell>
          <cell r="B14" t="str">
            <v>Elizabeth</v>
          </cell>
          <cell r="C14" t="str">
            <v>Hughes</v>
          </cell>
          <cell r="D14" t="str">
            <v>CC London</v>
          </cell>
          <cell r="E14" t="str">
            <v>2nd</v>
          </cell>
          <cell r="F14" t="str">
            <v>07812 814901</v>
          </cell>
          <cell r="J14" t="str">
            <v>22/03/1982</v>
          </cell>
          <cell r="L14" t="str">
            <v>1107320</v>
          </cell>
        </row>
        <row r="15">
          <cell r="B15" t="str">
            <v>Stacey</v>
          </cell>
          <cell r="C15" t="str">
            <v>Irvine</v>
          </cell>
          <cell r="D15" t="str">
            <v>VC Londres</v>
          </cell>
          <cell r="E15" t="str">
            <v>4th</v>
          </cell>
          <cell r="F15" t="str">
            <v>07932334363</v>
          </cell>
          <cell r="J15" t="str">
            <v>11/06/1985</v>
          </cell>
          <cell r="L15" t="str">
            <v>1305732</v>
          </cell>
        </row>
        <row r="16">
          <cell r="A16">
            <v>90</v>
          </cell>
          <cell r="B16" t="str">
            <v>Heather</v>
          </cell>
          <cell r="C16" t="str">
            <v>Nickson</v>
          </cell>
          <cell r="D16" t="str">
            <v>VC Londres</v>
          </cell>
          <cell r="E16" t="str">
            <v>4th</v>
          </cell>
          <cell r="F16" t="str">
            <v>07800595381</v>
          </cell>
          <cell r="J16" t="str">
            <v>29/11/1991</v>
          </cell>
          <cell r="L16" t="str">
            <v>1222843</v>
          </cell>
        </row>
        <row r="17">
          <cell r="B17" t="str">
            <v>Jayne</v>
          </cell>
          <cell r="C17" t="str">
            <v>Paine</v>
          </cell>
          <cell r="D17" t="str">
            <v>Willesden Cycling Club</v>
          </cell>
          <cell r="E17" t="str">
            <v>1st</v>
          </cell>
          <cell r="F17" t="str">
            <v>07738291425</v>
          </cell>
          <cell r="J17" t="str">
            <v>13/07/1965</v>
          </cell>
          <cell r="L17" t="str">
            <v>456098</v>
          </cell>
        </row>
        <row r="18">
          <cell r="A18">
            <v>41</v>
          </cell>
          <cell r="B18" t="str">
            <v>Poppy</v>
          </cell>
          <cell r="C18" t="str">
            <v>Thompson</v>
          </cell>
          <cell r="D18" t="str">
            <v>VC Equipe - Flix</v>
          </cell>
          <cell r="E18" t="str">
            <v>3rd</v>
          </cell>
          <cell r="F18" t="str">
            <v>07817375352</v>
          </cell>
          <cell r="J18" t="str">
            <v>08/11/1996</v>
          </cell>
          <cell r="L18" t="str">
            <v>1010507</v>
          </cell>
        </row>
        <row r="19">
          <cell r="A19">
            <v>37</v>
          </cell>
          <cell r="B19" t="str">
            <v>Connie</v>
          </cell>
          <cell r="C19" t="str">
            <v>Hayes</v>
          </cell>
          <cell r="D19" t="str">
            <v>LIV AWOL</v>
          </cell>
          <cell r="E19" t="str">
            <v>3rd</v>
          </cell>
          <cell r="F19" t="str">
            <v>02085399771</v>
          </cell>
          <cell r="J19">
            <v>36826</v>
          </cell>
          <cell r="L19" t="str">
            <v>886600</v>
          </cell>
        </row>
        <row r="20">
          <cell r="A20">
            <v>36</v>
          </cell>
          <cell r="B20" t="str">
            <v>Keira</v>
          </cell>
          <cell r="C20" t="str">
            <v>Mcvitty</v>
          </cell>
          <cell r="D20" t="str">
            <v>Team WNT</v>
          </cell>
          <cell r="E20" t="str">
            <v>1st</v>
          </cell>
          <cell r="F20" t="str">
            <v>07834264948</v>
          </cell>
          <cell r="J20">
            <v>34972</v>
          </cell>
          <cell r="L20" t="str">
            <v>468549</v>
          </cell>
        </row>
        <row r="21">
          <cell r="A21">
            <v>35</v>
          </cell>
          <cell r="B21" t="str">
            <v>Claire</v>
          </cell>
          <cell r="C21" t="str">
            <v>Hammond</v>
          </cell>
          <cell r="D21" t="str">
            <v>TCC</v>
          </cell>
          <cell r="E21" t="str">
            <v>2nd</v>
          </cell>
          <cell r="F21" t="str">
            <v>+33553220779</v>
          </cell>
          <cell r="J21">
            <v>30364</v>
          </cell>
          <cell r="L21" t="str">
            <v>1088686</v>
          </cell>
        </row>
        <row r="22">
          <cell r="A22">
            <v>5</v>
          </cell>
          <cell r="B22" t="str">
            <v>Christine</v>
          </cell>
          <cell r="C22" t="str">
            <v>Robson</v>
          </cell>
          <cell r="D22" t="str">
            <v>VC Londres</v>
          </cell>
          <cell r="E22" t="str">
            <v>1st</v>
          </cell>
          <cell r="F22" t="str">
            <v>07796470978</v>
          </cell>
          <cell r="J22">
            <v>32470</v>
          </cell>
          <cell r="L22" t="str">
            <v>986663</v>
          </cell>
        </row>
        <row r="23">
          <cell r="A23">
            <v>93</v>
          </cell>
          <cell r="B23" t="str">
            <v>Emma</v>
          </cell>
          <cell r="C23" t="str">
            <v>Claxton</v>
          </cell>
          <cell r="E23" t="str">
            <v>4th</v>
          </cell>
          <cell r="F23" t="str">
            <v>07500875062</v>
          </cell>
          <cell r="J23">
            <v>29388</v>
          </cell>
          <cell r="L23" t="str">
            <v>1035200</v>
          </cell>
        </row>
        <row r="24">
          <cell r="A24">
            <v>92</v>
          </cell>
          <cell r="B24" t="str">
            <v>Meghan</v>
          </cell>
          <cell r="C24" t="str">
            <v>OMalley</v>
          </cell>
          <cell r="E24" t="str">
            <v>4th</v>
          </cell>
          <cell r="F24" t="str">
            <v>07766994328</v>
          </cell>
          <cell r="J24">
            <v>29827</v>
          </cell>
          <cell r="L24" t="str">
            <v>965900</v>
          </cell>
        </row>
        <row r="25">
          <cell r="A25">
            <v>89</v>
          </cell>
          <cell r="B25" t="str">
            <v>Agata</v>
          </cell>
          <cell r="C25" t="str">
            <v>Woznicka</v>
          </cell>
          <cell r="D25" t="str">
            <v>Echappe Racing</v>
          </cell>
          <cell r="E25" t="str">
            <v>2nd</v>
          </cell>
          <cell r="F25" t="str">
            <v>07960866289</v>
          </cell>
          <cell r="J25">
            <v>29214</v>
          </cell>
          <cell r="L25" t="str">
            <v>1108562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</sheetData>
      <sheetData sheetId="10">
        <row r="10">
          <cell r="A10">
            <v>1</v>
          </cell>
          <cell r="B10" t="str">
            <v>Kareem</v>
          </cell>
          <cell r="C10" t="str">
            <v>Akinnibi</v>
          </cell>
          <cell r="D10" t="str">
            <v>VC Londres</v>
          </cell>
          <cell r="E10" t="str">
            <v>2nd</v>
          </cell>
          <cell r="F10" t="str">
            <v>07932346989</v>
          </cell>
          <cell r="J10" t="str">
            <v>02/12/2000</v>
          </cell>
          <cell r="L10" t="str">
            <v>841323</v>
          </cell>
        </row>
        <row r="11">
          <cell r="A11">
            <v>2</v>
          </cell>
          <cell r="B11" t="str">
            <v>James</v>
          </cell>
          <cell r="C11" t="str">
            <v>Ambrose-Parish</v>
          </cell>
          <cell r="D11" t="str">
            <v xml:space="preserve">Cycle Team OnForm </v>
          </cell>
          <cell r="E11" t="str">
            <v>2nd</v>
          </cell>
          <cell r="F11" t="str">
            <v>07771715044</v>
          </cell>
          <cell r="J11" t="str">
            <v>15/04/1998</v>
          </cell>
          <cell r="L11" t="str">
            <v>459800</v>
          </cell>
        </row>
        <row r="12">
          <cell r="A12">
            <v>3</v>
          </cell>
          <cell r="B12" t="str">
            <v>Thomas</v>
          </cell>
          <cell r="C12" t="str">
            <v>Ballhatchet</v>
          </cell>
          <cell r="E12" t="str">
            <v>3rd</v>
          </cell>
          <cell r="F12" t="str">
            <v>07429159055</v>
          </cell>
          <cell r="J12" t="str">
            <v>03/03/1979</v>
          </cell>
          <cell r="L12" t="str">
            <v>722116</v>
          </cell>
        </row>
        <row r="13">
          <cell r="A13">
            <v>4</v>
          </cell>
          <cell r="B13" t="str">
            <v>Craig</v>
          </cell>
          <cell r="C13" t="str">
            <v>Barnett</v>
          </cell>
          <cell r="D13" t="str">
            <v>PMR@Toachim House</v>
          </cell>
          <cell r="E13" t="str">
            <v>2nd</v>
          </cell>
          <cell r="F13" t="str">
            <v>07814630499</v>
          </cell>
          <cell r="J13" t="str">
            <v>19/01/1989</v>
          </cell>
          <cell r="L13" t="str">
            <v>927431</v>
          </cell>
        </row>
        <row r="14">
          <cell r="A14">
            <v>5</v>
          </cell>
          <cell r="B14" t="str">
            <v>Simon</v>
          </cell>
          <cell r="C14" t="str">
            <v>Bird</v>
          </cell>
          <cell r="D14" t="str">
            <v>Lee Valley Youth Cycling Club</v>
          </cell>
          <cell r="E14" t="str">
            <v>3rd</v>
          </cell>
          <cell r="F14" t="str">
            <v>07950477991</v>
          </cell>
          <cell r="J14" t="str">
            <v>25/05/2000</v>
          </cell>
          <cell r="L14" t="str">
            <v>435752</v>
          </cell>
        </row>
        <row r="15">
          <cell r="A15">
            <v>6</v>
          </cell>
          <cell r="B15" t="str">
            <v>Michael</v>
          </cell>
          <cell r="C15" t="str">
            <v>Burke</v>
          </cell>
          <cell r="D15" t="str">
            <v>Welland Valley CC</v>
          </cell>
          <cell r="E15" t="str">
            <v>1st</v>
          </cell>
          <cell r="F15" t="str">
            <v>07734 565919</v>
          </cell>
          <cell r="J15" t="str">
            <v>26/04/1988</v>
          </cell>
          <cell r="L15" t="str">
            <v>943574</v>
          </cell>
        </row>
        <row r="16">
          <cell r="A16">
            <v>7</v>
          </cell>
          <cell r="B16" t="str">
            <v>Santiago Isaac</v>
          </cell>
          <cell r="C16" t="str">
            <v>CaDavid Rivera</v>
          </cell>
          <cell r="D16" t="str">
            <v>VC Londres</v>
          </cell>
          <cell r="E16" t="str">
            <v>2nd</v>
          </cell>
          <cell r="F16" t="str">
            <v>07710636225</v>
          </cell>
          <cell r="J16" t="str">
            <v>10/09/2000</v>
          </cell>
          <cell r="L16" t="str">
            <v>1096876</v>
          </cell>
        </row>
        <row r="17">
          <cell r="A17">
            <v>8</v>
          </cell>
          <cell r="B17" t="str">
            <v>Sam</v>
          </cell>
          <cell r="C17" t="str">
            <v>Calder</v>
          </cell>
          <cell r="D17" t="str">
            <v xml:space="preserve">Morvelo Basso RT </v>
          </cell>
          <cell r="E17" t="str">
            <v>2nd</v>
          </cell>
          <cell r="F17" t="str">
            <v>07778810764</v>
          </cell>
          <cell r="J17" t="str">
            <v>27/08/1992</v>
          </cell>
          <cell r="L17" t="str">
            <v>949083</v>
          </cell>
        </row>
        <row r="18">
          <cell r="A18">
            <v>9</v>
          </cell>
          <cell r="B18" t="str">
            <v>Max</v>
          </cell>
          <cell r="C18" t="str">
            <v>Cheatle</v>
          </cell>
          <cell r="D18" t="str">
            <v>VC Londres</v>
          </cell>
          <cell r="E18" t="str">
            <v>3rd</v>
          </cell>
          <cell r="F18" t="str">
            <v>07709315398</v>
          </cell>
          <cell r="J18" t="str">
            <v>22/02/2000</v>
          </cell>
          <cell r="L18" t="str">
            <v>838747</v>
          </cell>
        </row>
        <row r="19">
          <cell r="A19">
            <v>10</v>
          </cell>
          <cell r="B19" t="str">
            <v>Chris</v>
          </cell>
          <cell r="C19" t="str">
            <v>Cook</v>
          </cell>
          <cell r="D19" t="str">
            <v>4T+ Velo Club</v>
          </cell>
          <cell r="E19" t="str">
            <v>3rd</v>
          </cell>
          <cell r="F19" t="str">
            <v>01732761827</v>
          </cell>
          <cell r="J19" t="str">
            <v>19/04/1978</v>
          </cell>
          <cell r="L19" t="str">
            <v>722513</v>
          </cell>
        </row>
        <row r="20">
          <cell r="A20">
            <v>11</v>
          </cell>
          <cell r="B20" t="str">
            <v>Dimitri</v>
          </cell>
          <cell r="C20" t="str">
            <v>Demishev</v>
          </cell>
          <cell r="D20" t="str">
            <v>NLTCBMBC</v>
          </cell>
          <cell r="E20" t="str">
            <v>2nd</v>
          </cell>
          <cell r="F20" t="str">
            <v>07726295707</v>
          </cell>
          <cell r="J20" t="str">
            <v>30/05/1980</v>
          </cell>
          <cell r="L20" t="str">
            <v>855652</v>
          </cell>
        </row>
        <row r="21">
          <cell r="A21">
            <v>12</v>
          </cell>
          <cell r="B21" t="str">
            <v>Logan</v>
          </cell>
          <cell r="C21" t="str">
            <v>de Monchaux-Irons</v>
          </cell>
          <cell r="D21" t="str">
            <v>Cycling Club Hackney</v>
          </cell>
          <cell r="E21" t="str">
            <v>3rd</v>
          </cell>
          <cell r="F21" t="str">
            <v>07751495853</v>
          </cell>
          <cell r="J21" t="str">
            <v>06/04/2000</v>
          </cell>
          <cell r="L21" t="str">
            <v>723152</v>
          </cell>
        </row>
        <row r="22">
          <cell r="A22">
            <v>13</v>
          </cell>
          <cell r="B22" t="str">
            <v>Thomas</v>
          </cell>
          <cell r="C22" t="str">
            <v>Durkin</v>
          </cell>
          <cell r="D22" t="str">
            <v>Lee Valley Youth Cycling Club</v>
          </cell>
          <cell r="E22" t="str">
            <v>3rd</v>
          </cell>
          <cell r="F22" t="str">
            <v>07795576064</v>
          </cell>
          <cell r="J22" t="str">
            <v>03/03/2000</v>
          </cell>
          <cell r="L22" t="str">
            <v>457190</v>
          </cell>
        </row>
        <row r="23">
          <cell r="A23">
            <v>14</v>
          </cell>
          <cell r="B23" t="str">
            <v>Declan</v>
          </cell>
          <cell r="C23" t="str">
            <v>Egan</v>
          </cell>
          <cell r="D23" t="str">
            <v>Kingston Wheelers CC</v>
          </cell>
          <cell r="E23" t="str">
            <v>2nd</v>
          </cell>
          <cell r="F23" t="str">
            <v>+353 86 2531 394</v>
          </cell>
          <cell r="J23" t="str">
            <v>31/05/1985</v>
          </cell>
          <cell r="L23" t="str">
            <v>957738</v>
          </cell>
        </row>
        <row r="24">
          <cell r="A24">
            <v>15</v>
          </cell>
          <cell r="B24" t="str">
            <v>Hugo</v>
          </cell>
          <cell r="C24" t="str">
            <v>Evans</v>
          </cell>
          <cell r="D24" t="str">
            <v>North Road CC</v>
          </cell>
          <cell r="E24" t="str">
            <v>2nd</v>
          </cell>
          <cell r="F24" t="str">
            <v>07783775884</v>
          </cell>
          <cell r="J24" t="str">
            <v>19/09/1997</v>
          </cell>
          <cell r="L24" t="str">
            <v>1046697</v>
          </cell>
        </row>
        <row r="25">
          <cell r="A25">
            <v>16</v>
          </cell>
          <cell r="B25" t="str">
            <v>Andrew</v>
          </cell>
          <cell r="C25" t="str">
            <v>Farndon</v>
          </cell>
          <cell r="D25" t="str">
            <v>Army Cycling Union</v>
          </cell>
          <cell r="E25" t="str">
            <v>3rd</v>
          </cell>
          <cell r="F25" t="str">
            <v>07827910391</v>
          </cell>
          <cell r="J25" t="str">
            <v>14/01/1987</v>
          </cell>
          <cell r="L25" t="str">
            <v>1229948</v>
          </cell>
        </row>
        <row r="26">
          <cell r="A26">
            <v>17</v>
          </cell>
          <cell r="B26" t="str">
            <v>Cameron</v>
          </cell>
          <cell r="C26" t="str">
            <v>Fraser</v>
          </cell>
          <cell r="D26" t="str">
            <v>Sigma Sport.co.uk</v>
          </cell>
          <cell r="E26" t="str">
            <v>3rd</v>
          </cell>
          <cell r="F26" t="str">
            <v>07730532702</v>
          </cell>
          <cell r="J26" t="str">
            <v>13/03/1981</v>
          </cell>
          <cell r="L26" t="str">
            <v>203406</v>
          </cell>
        </row>
        <row r="27">
          <cell r="A27">
            <v>18</v>
          </cell>
          <cell r="B27" t="str">
            <v>Cameron</v>
          </cell>
          <cell r="C27" t="str">
            <v>Fraser</v>
          </cell>
          <cell r="D27" t="str">
            <v>Sigma Sport.co.uk</v>
          </cell>
          <cell r="E27" t="str">
            <v>3rd</v>
          </cell>
          <cell r="F27" t="str">
            <v>07730532702</v>
          </cell>
          <cell r="J27" t="str">
            <v>13/03/1981</v>
          </cell>
          <cell r="L27" t="str">
            <v>203406</v>
          </cell>
        </row>
        <row r="28">
          <cell r="A28">
            <v>19</v>
          </cell>
          <cell r="B28" t="str">
            <v>Haben</v>
          </cell>
          <cell r="C28" t="str">
            <v>Gebrehiwet</v>
          </cell>
          <cell r="D28" t="str">
            <v>Cycling Club Hackney</v>
          </cell>
          <cell r="E28" t="str">
            <v>3rd</v>
          </cell>
          <cell r="F28" t="str">
            <v>07932611961</v>
          </cell>
          <cell r="J28" t="str">
            <v>01/01/1999</v>
          </cell>
          <cell r="L28" t="str">
            <v>1322464</v>
          </cell>
        </row>
        <row r="29">
          <cell r="A29">
            <v>20</v>
          </cell>
          <cell r="B29" t="str">
            <v>George</v>
          </cell>
          <cell r="C29" t="str">
            <v>Gori</v>
          </cell>
          <cell r="D29" t="str">
            <v>Nuun-Sigma Sport-London RT</v>
          </cell>
          <cell r="E29" t="str">
            <v>1st</v>
          </cell>
          <cell r="F29" t="str">
            <v>07738179405</v>
          </cell>
          <cell r="J29" t="str">
            <v>26/04/1980</v>
          </cell>
          <cell r="L29" t="str">
            <v>716307</v>
          </cell>
        </row>
        <row r="30">
          <cell r="A30">
            <v>21</v>
          </cell>
          <cell r="B30" t="str">
            <v>Philip</v>
          </cell>
          <cell r="C30" t="str">
            <v>Hersey</v>
          </cell>
          <cell r="D30" t="str">
            <v>Eagle RC</v>
          </cell>
          <cell r="E30" t="str">
            <v>3rd</v>
          </cell>
          <cell r="F30" t="str">
            <v>02088123971</v>
          </cell>
          <cell r="J30" t="str">
            <v>20/02/1974</v>
          </cell>
          <cell r="L30" t="str">
            <v>446392</v>
          </cell>
        </row>
        <row r="31">
          <cell r="A31">
            <v>22</v>
          </cell>
          <cell r="B31" t="str">
            <v>Olivier</v>
          </cell>
          <cell r="C31" t="str">
            <v>Hocini-Baud</v>
          </cell>
          <cell r="D31" t="str">
            <v>London Dynamo</v>
          </cell>
          <cell r="E31" t="str">
            <v>3rd</v>
          </cell>
          <cell r="F31" t="str">
            <v>0033557642711</v>
          </cell>
          <cell r="J31" t="str">
            <v>24/01/1991</v>
          </cell>
          <cell r="L31" t="str">
            <v>1347183</v>
          </cell>
        </row>
        <row r="32">
          <cell r="A32">
            <v>23</v>
          </cell>
          <cell r="B32" t="str">
            <v>Samuel</v>
          </cell>
          <cell r="C32" t="str">
            <v>Huckle</v>
          </cell>
          <cell r="D32" t="str">
            <v>Twickenham CC</v>
          </cell>
          <cell r="E32" t="str">
            <v>3rd</v>
          </cell>
          <cell r="F32" t="str">
            <v>07752371391</v>
          </cell>
          <cell r="J32" t="str">
            <v>20/09/1990</v>
          </cell>
          <cell r="L32" t="str">
            <v>1173506</v>
          </cell>
        </row>
        <row r="33">
          <cell r="A33">
            <v>24</v>
          </cell>
          <cell r="B33" t="str">
            <v>Andres</v>
          </cell>
          <cell r="C33" t="str">
            <v>Jaramillo</v>
          </cell>
          <cell r="D33" t="str">
            <v>VC Londres</v>
          </cell>
          <cell r="E33" t="str">
            <v>2nd</v>
          </cell>
          <cell r="F33" t="str">
            <v>07846320567</v>
          </cell>
          <cell r="J33" t="str">
            <v>02/04/1981</v>
          </cell>
          <cell r="L33" t="str">
            <v>1043179</v>
          </cell>
        </row>
        <row r="34">
          <cell r="A34">
            <v>25</v>
          </cell>
          <cell r="B34" t="str">
            <v>Oliver</v>
          </cell>
          <cell r="C34" t="str">
            <v>Jones</v>
          </cell>
          <cell r="D34" t="str">
            <v xml:space="preserve">Cycle Team OnForm </v>
          </cell>
          <cell r="E34" t="str">
            <v>2nd</v>
          </cell>
          <cell r="F34" t="str">
            <v>07557530042</v>
          </cell>
          <cell r="J34" t="str">
            <v>17/06/1998</v>
          </cell>
          <cell r="L34" t="str">
            <v>946636</v>
          </cell>
        </row>
        <row r="35">
          <cell r="A35">
            <v>26</v>
          </cell>
          <cell r="B35" t="str">
            <v>Charles</v>
          </cell>
          <cell r="C35" t="str">
            <v>Kennedy-Scott</v>
          </cell>
          <cell r="D35" t="str">
            <v>Cycling Club Hackney</v>
          </cell>
          <cell r="E35" t="str">
            <v>3rd</v>
          </cell>
          <cell r="F35" t="str">
            <v>07931292766</v>
          </cell>
          <cell r="J35" t="str">
            <v>15/01/1971</v>
          </cell>
          <cell r="L35" t="str">
            <v>837514</v>
          </cell>
        </row>
        <row r="36">
          <cell r="A36">
            <v>27</v>
          </cell>
          <cell r="B36" t="str">
            <v>Riyadh</v>
          </cell>
          <cell r="C36" t="str">
            <v>Khamis</v>
          </cell>
          <cell r="D36" t="str">
            <v>Full Gas Racing Team</v>
          </cell>
          <cell r="E36" t="str">
            <v>2nd</v>
          </cell>
          <cell r="F36" t="str">
            <v>07838382658</v>
          </cell>
          <cell r="J36" t="str">
            <v>19/12/1975</v>
          </cell>
          <cell r="L36" t="str">
            <v>886883</v>
          </cell>
        </row>
        <row r="37">
          <cell r="A37">
            <v>28</v>
          </cell>
          <cell r="B37" t="str">
            <v>Frank</v>
          </cell>
          <cell r="C37" t="str">
            <v>Kilsby</v>
          </cell>
          <cell r="D37" t="str">
            <v>VC St Raphael</v>
          </cell>
          <cell r="E37" t="str">
            <v>2nd</v>
          </cell>
          <cell r="F37" t="str">
            <v>07787132192</v>
          </cell>
          <cell r="J37" t="str">
            <v>20/04/1994</v>
          </cell>
          <cell r="L37" t="str">
            <v>935297</v>
          </cell>
        </row>
        <row r="38">
          <cell r="A38">
            <v>29</v>
          </cell>
          <cell r="B38" t="str">
            <v>James</v>
          </cell>
          <cell r="C38" t="str">
            <v>Lloyd</v>
          </cell>
          <cell r="D38" t="str">
            <v>Rapha Cycling Club</v>
          </cell>
          <cell r="E38" t="str">
            <v>3rd</v>
          </cell>
          <cell r="F38" t="str">
            <v>07971958866</v>
          </cell>
          <cell r="J38" t="str">
            <v>21/07/1981</v>
          </cell>
          <cell r="L38" t="str">
            <v>1029821</v>
          </cell>
        </row>
        <row r="39">
          <cell r="A39">
            <v>30</v>
          </cell>
          <cell r="B39" t="str">
            <v>Fred</v>
          </cell>
          <cell r="C39" t="str">
            <v>Masters</v>
          </cell>
          <cell r="D39" t="str">
            <v>Abellio - SFA Racing Team</v>
          </cell>
          <cell r="E39" t="str">
            <v>3rd</v>
          </cell>
          <cell r="F39" t="str">
            <v>07802786944</v>
          </cell>
          <cell r="J39" t="str">
            <v>20/09/1986</v>
          </cell>
          <cell r="L39" t="str">
            <v>945802</v>
          </cell>
        </row>
        <row r="40">
          <cell r="A40">
            <v>31</v>
          </cell>
          <cell r="B40" t="str">
            <v>Alexander</v>
          </cell>
          <cell r="C40" t="str">
            <v>Matthews</v>
          </cell>
          <cell r="E40" t="str">
            <v>3rd</v>
          </cell>
          <cell r="F40" t="str">
            <v>07565352888</v>
          </cell>
          <cell r="J40" t="str">
            <v>15/07/1989</v>
          </cell>
          <cell r="L40" t="str">
            <v>1247571</v>
          </cell>
        </row>
        <row r="41">
          <cell r="A41">
            <v>32</v>
          </cell>
          <cell r="B41" t="str">
            <v>Craig</v>
          </cell>
          <cell r="C41" t="str">
            <v>McLean</v>
          </cell>
          <cell r="D41" t="str">
            <v>Nuun-Sigma Sport-London RT</v>
          </cell>
          <cell r="E41" t="str">
            <v>2nd</v>
          </cell>
          <cell r="F41" t="str">
            <v>07939202637</v>
          </cell>
          <cell r="J41" t="str">
            <v>30/01/1972</v>
          </cell>
          <cell r="L41" t="str">
            <v>711264</v>
          </cell>
        </row>
        <row r="42">
          <cell r="A42">
            <v>33</v>
          </cell>
          <cell r="B42" t="str">
            <v>Luke</v>
          </cell>
          <cell r="C42" t="str">
            <v>Nolan</v>
          </cell>
          <cell r="D42" t="str">
            <v>Latchem Sunwise Race Team</v>
          </cell>
          <cell r="E42" t="str">
            <v>1st</v>
          </cell>
          <cell r="F42" t="str">
            <v>07855349893</v>
          </cell>
          <cell r="J42" t="str">
            <v>10/12/1985</v>
          </cell>
          <cell r="L42" t="str">
            <v>896927</v>
          </cell>
        </row>
        <row r="43">
          <cell r="A43">
            <v>34</v>
          </cell>
          <cell r="B43" t="str">
            <v>Jamie</v>
          </cell>
          <cell r="C43" t="str">
            <v>Pine</v>
          </cell>
          <cell r="D43" t="str">
            <v>Nuun-Sigma Sport-London RT</v>
          </cell>
          <cell r="E43" t="str">
            <v>1st</v>
          </cell>
          <cell r="F43" t="str">
            <v>07824372754</v>
          </cell>
          <cell r="J43" t="str">
            <v>01/07/1977</v>
          </cell>
          <cell r="L43" t="str">
            <v>471382</v>
          </cell>
        </row>
        <row r="44">
          <cell r="A44">
            <v>35</v>
          </cell>
          <cell r="B44" t="str">
            <v>William</v>
          </cell>
          <cell r="C44" t="str">
            <v>Raymond</v>
          </cell>
          <cell r="D44" t="str">
            <v>VC Londres</v>
          </cell>
          <cell r="E44" t="str">
            <v>2nd</v>
          </cell>
          <cell r="F44" t="str">
            <v>07909917746</v>
          </cell>
          <cell r="J44" t="str">
            <v>30/05/2000</v>
          </cell>
          <cell r="L44" t="str">
            <v>719268</v>
          </cell>
        </row>
        <row r="45">
          <cell r="A45">
            <v>36</v>
          </cell>
          <cell r="B45" t="str">
            <v>Thomas</v>
          </cell>
          <cell r="C45" t="str">
            <v>Rowing</v>
          </cell>
          <cell r="D45" t="str">
            <v>Abellio - SFA Racing Team</v>
          </cell>
          <cell r="E45" t="str">
            <v>2nd</v>
          </cell>
          <cell r="F45" t="str">
            <v>07703348342</v>
          </cell>
          <cell r="J45" t="str">
            <v>11/07/1996</v>
          </cell>
          <cell r="L45" t="str">
            <v>953181</v>
          </cell>
        </row>
        <row r="46">
          <cell r="A46">
            <v>37</v>
          </cell>
          <cell r="B46" t="str">
            <v>Tom</v>
          </cell>
          <cell r="C46" t="str">
            <v>Sefton</v>
          </cell>
          <cell r="D46" t="str">
            <v>Team Vision Innovative Leisure</v>
          </cell>
          <cell r="E46" t="str">
            <v>2nd</v>
          </cell>
          <cell r="F46" t="str">
            <v>07798650161</v>
          </cell>
          <cell r="J46" t="str">
            <v>29/10/1997</v>
          </cell>
          <cell r="L46" t="str">
            <v>839186</v>
          </cell>
        </row>
        <row r="47">
          <cell r="A47">
            <v>38</v>
          </cell>
          <cell r="B47" t="str">
            <v>Andy</v>
          </cell>
          <cell r="C47" t="str">
            <v>Shackel</v>
          </cell>
          <cell r="D47" t="str">
            <v>Team Wiggle</v>
          </cell>
          <cell r="E47" t="str">
            <v>1st</v>
          </cell>
          <cell r="F47" t="str">
            <v>07969989839</v>
          </cell>
          <cell r="J47" t="str">
            <v>26/07/1995</v>
          </cell>
          <cell r="L47" t="str">
            <v>711610</v>
          </cell>
        </row>
        <row r="48">
          <cell r="A48">
            <v>39</v>
          </cell>
          <cell r="B48" t="str">
            <v>Lee</v>
          </cell>
          <cell r="C48" t="str">
            <v>Smith</v>
          </cell>
          <cell r="D48" t="str">
            <v>Nuun-Sigma Sport-London RT</v>
          </cell>
          <cell r="E48" t="str">
            <v>2nd</v>
          </cell>
          <cell r="F48" t="str">
            <v>07917422626</v>
          </cell>
          <cell r="J48" t="str">
            <v>24/06/1983</v>
          </cell>
          <cell r="L48" t="str">
            <v>407420</v>
          </cell>
        </row>
        <row r="49">
          <cell r="A49">
            <v>40</v>
          </cell>
          <cell r="B49" t="str">
            <v>Pjotrs</v>
          </cell>
          <cell r="C49" t="str">
            <v>Suhovs</v>
          </cell>
          <cell r="D49" t="str">
            <v>London Dynamo</v>
          </cell>
          <cell r="E49" t="str">
            <v>3rd</v>
          </cell>
          <cell r="F49" t="str">
            <v>+447963563556</v>
          </cell>
          <cell r="J49" t="str">
            <v>18/04/1983</v>
          </cell>
          <cell r="L49" t="str">
            <v>1170280</v>
          </cell>
        </row>
        <row r="50">
          <cell r="A50">
            <v>41</v>
          </cell>
          <cell r="B50" t="str">
            <v>Andrew</v>
          </cell>
          <cell r="C50" t="str">
            <v>Tiller</v>
          </cell>
          <cell r="D50" t="str">
            <v>Glendene CC</v>
          </cell>
          <cell r="E50" t="str">
            <v>2nd</v>
          </cell>
          <cell r="F50" t="str">
            <v>07852380701</v>
          </cell>
          <cell r="J50" t="str">
            <v>08/11/1974</v>
          </cell>
          <cell r="L50" t="str">
            <v>1002368</v>
          </cell>
        </row>
        <row r="51">
          <cell r="A51">
            <v>42</v>
          </cell>
          <cell r="B51" t="str">
            <v>Ryan</v>
          </cell>
          <cell r="C51" t="str">
            <v>Visser</v>
          </cell>
          <cell r="D51" t="str">
            <v>Hosté TAAP Storck</v>
          </cell>
          <cell r="E51" t="str">
            <v>1st</v>
          </cell>
          <cell r="F51" t="str">
            <v>07493098975</v>
          </cell>
          <cell r="J51" t="str">
            <v>31/12/1983</v>
          </cell>
          <cell r="L51" t="str">
            <v>840141</v>
          </cell>
        </row>
        <row r="52">
          <cell r="A52">
            <v>43</v>
          </cell>
          <cell r="B52" t="str">
            <v>George</v>
          </cell>
          <cell r="C52" t="str">
            <v>Wells</v>
          </cell>
          <cell r="D52" t="str">
            <v>Cycling Team Tomacc</v>
          </cell>
          <cell r="E52" t="str">
            <v>2nd</v>
          </cell>
          <cell r="F52" t="str">
            <v>07880718756</v>
          </cell>
          <cell r="J52" t="str">
            <v>04/07/1995</v>
          </cell>
          <cell r="L52" t="str">
            <v>1007472</v>
          </cell>
        </row>
        <row r="53">
          <cell r="A53">
            <v>44</v>
          </cell>
          <cell r="B53" t="str">
            <v>Patrick</v>
          </cell>
          <cell r="C53" t="str">
            <v>Willan</v>
          </cell>
          <cell r="D53" t="str">
            <v>Cambridge CC</v>
          </cell>
          <cell r="E53" t="str">
            <v>3rd</v>
          </cell>
          <cell r="F53" t="str">
            <v>07710773709</v>
          </cell>
          <cell r="J53" t="str">
            <v>25/10/1998</v>
          </cell>
          <cell r="L53" t="str">
            <v>1229769</v>
          </cell>
        </row>
        <row r="54">
          <cell r="A54">
            <v>45</v>
          </cell>
          <cell r="B54" t="str">
            <v>Frank</v>
          </cell>
          <cell r="C54" t="str">
            <v>Moore</v>
          </cell>
          <cell r="D54" t="str">
            <v>Cycling Club Hackney</v>
          </cell>
          <cell r="E54" t="str">
            <v>3rd</v>
          </cell>
          <cell r="F54" t="str">
            <v>07889736383</v>
          </cell>
          <cell r="J54">
            <v>36603</v>
          </cell>
          <cell r="L54" t="str">
            <v>723145</v>
          </cell>
        </row>
        <row r="55">
          <cell r="A55">
            <v>46</v>
          </cell>
          <cell r="B55" t="str">
            <v>Pat</v>
          </cell>
          <cell r="C55" t="str">
            <v>Hayes</v>
          </cell>
          <cell r="D55" t="str">
            <v>Hub Velo</v>
          </cell>
          <cell r="E55" t="str">
            <v>3rd</v>
          </cell>
          <cell r="F55" t="str">
            <v>02085794771</v>
          </cell>
          <cell r="J55">
            <v>23270</v>
          </cell>
          <cell r="L55" t="str">
            <v>408018</v>
          </cell>
        </row>
        <row r="56">
          <cell r="A56">
            <v>47</v>
          </cell>
          <cell r="B56" t="str">
            <v>Jose</v>
          </cell>
          <cell r="C56" t="str">
            <v>Trejos</v>
          </cell>
          <cell r="D56" t="str">
            <v>VCL</v>
          </cell>
          <cell r="E56" t="str">
            <v>2nd</v>
          </cell>
          <cell r="F56" t="str">
            <v>07736759988</v>
          </cell>
          <cell r="J56">
            <v>36448</v>
          </cell>
          <cell r="L56" t="str">
            <v>1043458</v>
          </cell>
        </row>
        <row r="57">
          <cell r="A57">
            <v>48</v>
          </cell>
          <cell r="B57" t="str">
            <v>William</v>
          </cell>
          <cell r="C57" t="str">
            <v>Conway</v>
          </cell>
          <cell r="D57" t="str">
            <v>Spartans Velo</v>
          </cell>
          <cell r="E57" t="str">
            <v>3rd</v>
          </cell>
          <cell r="F57" t="str">
            <v>07710449835</v>
          </cell>
          <cell r="J57">
            <v>32464</v>
          </cell>
          <cell r="L57" t="str">
            <v>1233235</v>
          </cell>
        </row>
        <row r="58">
          <cell r="A58">
            <v>49</v>
          </cell>
          <cell r="B58" t="str">
            <v>Harrison</v>
          </cell>
          <cell r="C58" t="str">
            <v>Jones</v>
          </cell>
          <cell r="D58" t="str">
            <v>Fondacion Contador</v>
          </cell>
          <cell r="E58" t="str">
            <v>1st</v>
          </cell>
          <cell r="F58" t="str">
            <v>07872929392</v>
          </cell>
          <cell r="J58" t="str">
            <v>18?/02/1997</v>
          </cell>
          <cell r="L58" t="str">
            <v>929581</v>
          </cell>
        </row>
        <row r="59">
          <cell r="A59">
            <v>50</v>
          </cell>
          <cell r="B59" t="str">
            <v>Keir</v>
          </cell>
          <cell r="C59" t="str">
            <v>Apperley</v>
          </cell>
          <cell r="D59" t="str">
            <v>Cyling Club Hackney</v>
          </cell>
          <cell r="E59" t="str">
            <v>2nd</v>
          </cell>
          <cell r="F59" t="str">
            <v>01362668413</v>
          </cell>
          <cell r="J59">
            <v>22262</v>
          </cell>
          <cell r="L59" t="str">
            <v>459828</v>
          </cell>
        </row>
        <row r="60">
          <cell r="A60">
            <v>51</v>
          </cell>
          <cell r="B60" t="str">
            <v>Kristof</v>
          </cell>
          <cell r="C60" t="str">
            <v>De Beole</v>
          </cell>
          <cell r="D60" t="str">
            <v>Woolwich CC</v>
          </cell>
          <cell r="E60" t="str">
            <v>3rd</v>
          </cell>
          <cell r="F60" t="str">
            <v>07872330449</v>
          </cell>
          <cell r="J60">
            <v>30461</v>
          </cell>
          <cell r="L60" t="str">
            <v>1021999</v>
          </cell>
        </row>
        <row r="61">
          <cell r="A61">
            <v>52</v>
          </cell>
          <cell r="B61" t="str">
            <v>Mark</v>
          </cell>
          <cell r="C61" t="str">
            <v>Tickner</v>
          </cell>
          <cell r="D61" t="str">
            <v>Cambridge CC</v>
          </cell>
          <cell r="E61" t="str">
            <v>3rd</v>
          </cell>
          <cell r="F61" t="str">
            <v>0773306869</v>
          </cell>
          <cell r="J61">
            <v>29507</v>
          </cell>
          <cell r="L61" t="str">
            <v>1108420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79"/>
  <sheetViews>
    <sheetView topLeftCell="A4" workbookViewId="0">
      <selection activeCell="D13" sqref="A4:D13"/>
    </sheetView>
  </sheetViews>
  <sheetFormatPr baseColWidth="10" defaultColWidth="11" defaultRowHeight="16" x14ac:dyDescent="0.2"/>
  <cols>
    <col min="1" max="1" width="7" customWidth="1"/>
    <col min="2" max="2" width="16.1640625" customWidth="1"/>
    <col min="3" max="3" width="22.1640625" customWidth="1"/>
    <col min="4" max="4" width="32.83203125" customWidth="1"/>
    <col min="5" max="5" width="7.5" customWidth="1"/>
    <col min="6" max="6" width="14.6640625" customWidth="1"/>
  </cols>
  <sheetData>
    <row r="1" spans="1:6" x14ac:dyDescent="0.2">
      <c r="A1" t="s">
        <v>10</v>
      </c>
      <c r="B1" t="s">
        <v>15</v>
      </c>
      <c r="D1" t="s">
        <v>9</v>
      </c>
    </row>
    <row r="2" spans="1:6" ht="21" x14ac:dyDescent="0.25">
      <c r="B2" s="12" t="s">
        <v>12</v>
      </c>
      <c r="C2" s="12"/>
    </row>
    <row r="3" spans="1:6" x14ac:dyDescent="0.2">
      <c r="A3" s="1" t="s">
        <v>0</v>
      </c>
      <c r="B3" s="1" t="s">
        <v>55</v>
      </c>
      <c r="C3" s="1" t="s">
        <v>56</v>
      </c>
      <c r="D3" s="1" t="s">
        <v>2</v>
      </c>
      <c r="E3" s="1" t="s">
        <v>3</v>
      </c>
      <c r="F3" s="26" t="s">
        <v>57</v>
      </c>
    </row>
    <row r="4" spans="1:6" ht="21" x14ac:dyDescent="0.25">
      <c r="A4" s="2">
        <v>1</v>
      </c>
      <c r="B4" s="23" t="s">
        <v>17</v>
      </c>
      <c r="C4" s="25" t="s">
        <v>18</v>
      </c>
      <c r="D4" s="20" t="s">
        <v>19</v>
      </c>
      <c r="E4" s="17">
        <v>9</v>
      </c>
      <c r="F4" s="21" t="s">
        <v>20</v>
      </c>
    </row>
    <row r="5" spans="1:6" ht="21" x14ac:dyDescent="0.25">
      <c r="A5" s="3">
        <v>2</v>
      </c>
      <c r="B5" s="27" t="s">
        <v>21</v>
      </c>
      <c r="C5" s="28" t="s">
        <v>22</v>
      </c>
      <c r="D5" s="29" t="s">
        <v>23</v>
      </c>
      <c r="E5" s="30">
        <v>1</v>
      </c>
      <c r="F5" s="31" t="s">
        <v>24</v>
      </c>
    </row>
    <row r="6" spans="1:6" ht="21" x14ac:dyDescent="0.25">
      <c r="A6" s="2">
        <v>3</v>
      </c>
      <c r="B6" s="23" t="s">
        <v>25</v>
      </c>
      <c r="C6" s="25" t="s">
        <v>26</v>
      </c>
      <c r="D6" s="20" t="s">
        <v>16</v>
      </c>
      <c r="E6" s="17">
        <v>5</v>
      </c>
      <c r="F6" s="21" t="s">
        <v>27</v>
      </c>
    </row>
    <row r="7" spans="1:6" ht="21" x14ac:dyDescent="0.25">
      <c r="A7" s="3">
        <v>4</v>
      </c>
      <c r="B7" s="32" t="s">
        <v>28</v>
      </c>
      <c r="C7" s="33" t="s">
        <v>29</v>
      </c>
      <c r="D7" s="34" t="s">
        <v>23</v>
      </c>
      <c r="E7" s="30">
        <v>7</v>
      </c>
      <c r="F7" s="35" t="s">
        <v>30</v>
      </c>
    </row>
    <row r="8" spans="1:6" ht="21" x14ac:dyDescent="0.25">
      <c r="A8" s="2">
        <v>5</v>
      </c>
      <c r="B8" s="23" t="s">
        <v>31</v>
      </c>
      <c r="C8" s="25" t="s">
        <v>32</v>
      </c>
      <c r="D8" s="20" t="s">
        <v>33</v>
      </c>
      <c r="E8" s="17">
        <v>6</v>
      </c>
      <c r="F8" s="21" t="s">
        <v>34</v>
      </c>
    </row>
    <row r="9" spans="1:6" ht="21" x14ac:dyDescent="0.25">
      <c r="A9" s="3">
        <v>6</v>
      </c>
      <c r="B9" s="32" t="s">
        <v>35</v>
      </c>
      <c r="C9" s="33" t="s">
        <v>36</v>
      </c>
      <c r="D9" s="34" t="s">
        <v>37</v>
      </c>
      <c r="E9" s="30">
        <v>4</v>
      </c>
      <c r="F9" s="35" t="s">
        <v>38</v>
      </c>
    </row>
    <row r="10" spans="1:6" ht="21" x14ac:dyDescent="0.25">
      <c r="A10" s="2">
        <v>7</v>
      </c>
      <c r="B10" s="23" t="s">
        <v>39</v>
      </c>
      <c r="C10" s="25" t="s">
        <v>40</v>
      </c>
      <c r="D10" s="20" t="s">
        <v>41</v>
      </c>
      <c r="E10" s="17">
        <v>18</v>
      </c>
      <c r="F10" s="21" t="s">
        <v>42</v>
      </c>
    </row>
    <row r="11" spans="1:6" ht="21" x14ac:dyDescent="0.25">
      <c r="A11" s="3">
        <v>8</v>
      </c>
      <c r="B11" s="27" t="s">
        <v>43</v>
      </c>
      <c r="C11" s="28" t="s">
        <v>44</v>
      </c>
      <c r="D11" s="29" t="s">
        <v>45</v>
      </c>
      <c r="E11" s="30">
        <v>2</v>
      </c>
      <c r="F11" s="31" t="s">
        <v>46</v>
      </c>
    </row>
    <row r="12" spans="1:6" ht="21" x14ac:dyDescent="0.25">
      <c r="A12" s="2">
        <v>9</v>
      </c>
      <c r="B12" s="23" t="s">
        <v>47</v>
      </c>
      <c r="C12" s="25" t="s">
        <v>48</v>
      </c>
      <c r="D12" s="20" t="s">
        <v>49</v>
      </c>
      <c r="E12" s="17">
        <v>8</v>
      </c>
      <c r="F12" s="21" t="s">
        <v>50</v>
      </c>
    </row>
    <row r="13" spans="1:6" ht="21" x14ac:dyDescent="0.25">
      <c r="A13" s="3">
        <v>10</v>
      </c>
      <c r="B13" s="27" t="s">
        <v>51</v>
      </c>
      <c r="C13" s="28" t="s">
        <v>52</v>
      </c>
      <c r="D13" s="29" t="s">
        <v>53</v>
      </c>
      <c r="E13" s="30">
        <v>11</v>
      </c>
      <c r="F13" s="31" t="s">
        <v>54</v>
      </c>
    </row>
    <row r="14" spans="1:6" ht="21" x14ac:dyDescent="0.25">
      <c r="A14" s="14">
        <v>11</v>
      </c>
      <c r="B14" s="1"/>
      <c r="C14" s="1"/>
      <c r="D14" s="1"/>
      <c r="E14" s="1"/>
    </row>
    <row r="15" spans="1:6" ht="21" x14ac:dyDescent="0.25">
      <c r="A15" s="3">
        <v>12</v>
      </c>
      <c r="B15" s="4"/>
      <c r="C15" s="4"/>
      <c r="D15" s="4"/>
      <c r="E15" s="4"/>
    </row>
    <row r="16" spans="1:6" ht="21" x14ac:dyDescent="0.25">
      <c r="A16" s="14">
        <v>13</v>
      </c>
      <c r="B16" s="1"/>
      <c r="C16" s="1"/>
      <c r="D16" s="1"/>
      <c r="E16" s="1"/>
    </row>
    <row r="17" spans="1:6" ht="21" x14ac:dyDescent="0.25">
      <c r="A17" s="3">
        <v>14</v>
      </c>
      <c r="B17" s="4"/>
      <c r="C17" s="4"/>
      <c r="D17" s="4"/>
      <c r="E17" s="4"/>
    </row>
    <row r="18" spans="1:6" ht="21" x14ac:dyDescent="0.25">
      <c r="A18" s="14">
        <v>15</v>
      </c>
      <c r="B18" s="1"/>
      <c r="C18" s="1"/>
      <c r="D18" s="1"/>
      <c r="E18" s="1"/>
    </row>
    <row r="19" spans="1:6" ht="21" x14ac:dyDescent="0.25">
      <c r="A19" s="3">
        <v>16</v>
      </c>
      <c r="B19" s="4"/>
      <c r="C19" s="4"/>
      <c r="D19" s="4"/>
      <c r="E19" s="4"/>
    </row>
    <row r="20" spans="1:6" ht="21" x14ac:dyDescent="0.25">
      <c r="A20" s="14">
        <v>17</v>
      </c>
      <c r="B20" s="1"/>
      <c r="C20" s="1"/>
      <c r="D20" s="1"/>
      <c r="E20" s="1"/>
    </row>
    <row r="21" spans="1:6" ht="21" x14ac:dyDescent="0.25">
      <c r="A21" s="3">
        <v>18</v>
      </c>
      <c r="B21" s="4"/>
      <c r="C21" s="4"/>
      <c r="D21" s="4"/>
      <c r="E21" s="4"/>
    </row>
    <row r="22" spans="1:6" ht="21" x14ac:dyDescent="0.25">
      <c r="A22" s="14">
        <v>19</v>
      </c>
      <c r="B22" s="1"/>
      <c r="C22" s="1"/>
      <c r="D22" s="1"/>
      <c r="E22" s="1"/>
    </row>
    <row r="23" spans="1:6" ht="21" x14ac:dyDescent="0.25">
      <c r="A23" s="3">
        <v>20</v>
      </c>
      <c r="B23" s="4"/>
      <c r="C23" s="4"/>
      <c r="D23" s="4"/>
      <c r="E23" s="4"/>
    </row>
    <row r="25" spans="1:6" x14ac:dyDescent="0.2">
      <c r="A25" t="s">
        <v>10</v>
      </c>
      <c r="B25" t="s">
        <v>15</v>
      </c>
      <c r="D25" t="s">
        <v>9</v>
      </c>
    </row>
    <row r="26" spans="1:6" ht="21" x14ac:dyDescent="0.25">
      <c r="B26" s="12" t="s">
        <v>11</v>
      </c>
      <c r="C26" s="12"/>
    </row>
    <row r="27" spans="1:6" x14ac:dyDescent="0.2">
      <c r="A27" s="1" t="s">
        <v>0</v>
      </c>
      <c r="B27" s="1" t="s">
        <v>1</v>
      </c>
      <c r="C27" s="1"/>
      <c r="D27" s="1" t="s">
        <v>2</v>
      </c>
      <c r="E27" s="1" t="s">
        <v>3</v>
      </c>
      <c r="F27" s="26" t="s">
        <v>57</v>
      </c>
    </row>
    <row r="28" spans="1:6" ht="21" x14ac:dyDescent="0.25">
      <c r="A28" s="14">
        <v>1</v>
      </c>
      <c r="B28" s="23" t="s">
        <v>77</v>
      </c>
      <c r="C28" s="25" t="s">
        <v>78</v>
      </c>
      <c r="D28" s="20"/>
      <c r="E28" s="17">
        <v>17</v>
      </c>
      <c r="F28" s="21" t="s">
        <v>79</v>
      </c>
    </row>
    <row r="29" spans="1:6" ht="21" x14ac:dyDescent="0.25">
      <c r="A29" s="3">
        <v>2</v>
      </c>
      <c r="B29" s="32" t="s">
        <v>80</v>
      </c>
      <c r="C29" s="33" t="s">
        <v>81</v>
      </c>
      <c r="D29" s="34" t="s">
        <v>82</v>
      </c>
      <c r="E29" s="30">
        <v>12</v>
      </c>
      <c r="F29" s="35" t="s">
        <v>83</v>
      </c>
    </row>
    <row r="30" spans="1:6" ht="21" x14ac:dyDescent="0.25">
      <c r="A30" s="2">
        <v>3</v>
      </c>
      <c r="B30" s="1"/>
      <c r="C30" s="1"/>
      <c r="D30" s="1"/>
      <c r="E30" s="1"/>
    </row>
    <row r="31" spans="1:6" ht="21" x14ac:dyDescent="0.25">
      <c r="A31" s="3">
        <v>4</v>
      </c>
      <c r="B31" s="4"/>
      <c r="C31" s="4"/>
      <c r="D31" s="4"/>
      <c r="E31" s="4"/>
    </row>
    <row r="32" spans="1:6" ht="21" x14ac:dyDescent="0.25">
      <c r="A32" s="2">
        <v>5</v>
      </c>
      <c r="B32" s="1"/>
      <c r="C32" s="1"/>
      <c r="D32" s="1"/>
      <c r="E32" s="1"/>
    </row>
    <row r="33" spans="1:5" ht="21" x14ac:dyDescent="0.25">
      <c r="A33" s="3">
        <v>6</v>
      </c>
      <c r="B33" s="4"/>
      <c r="C33" s="4"/>
      <c r="D33" s="4"/>
      <c r="E33" s="4"/>
    </row>
    <row r="34" spans="1:5" ht="21" x14ac:dyDescent="0.25">
      <c r="A34" s="2">
        <v>7</v>
      </c>
      <c r="B34" s="1"/>
      <c r="C34" s="1"/>
      <c r="D34" s="1"/>
      <c r="E34" s="1"/>
    </row>
    <row r="35" spans="1:5" ht="21" x14ac:dyDescent="0.25">
      <c r="A35" s="3">
        <v>8</v>
      </c>
      <c r="B35" s="4"/>
      <c r="C35" s="4"/>
      <c r="D35" s="4"/>
      <c r="E35" s="4"/>
    </row>
    <row r="36" spans="1:5" ht="21" x14ac:dyDescent="0.25">
      <c r="A36" s="2">
        <v>9</v>
      </c>
      <c r="B36" s="1"/>
      <c r="C36" s="1"/>
      <c r="D36" s="1"/>
      <c r="E36" s="1"/>
    </row>
    <row r="37" spans="1:5" ht="21" x14ac:dyDescent="0.25">
      <c r="A37" s="3">
        <v>10</v>
      </c>
      <c r="B37" s="4"/>
      <c r="C37" s="4"/>
      <c r="D37" s="4"/>
      <c r="E37" s="4"/>
    </row>
    <row r="38" spans="1:5" ht="21" x14ac:dyDescent="0.25">
      <c r="A38" s="14">
        <v>11</v>
      </c>
      <c r="B38" s="1"/>
      <c r="C38" s="1"/>
      <c r="D38" s="1"/>
      <c r="E38" s="1"/>
    </row>
    <row r="39" spans="1:5" ht="21" x14ac:dyDescent="0.25">
      <c r="A39" s="3">
        <v>12</v>
      </c>
      <c r="B39" s="4"/>
      <c r="C39" s="4"/>
      <c r="D39" s="4"/>
      <c r="E39" s="4"/>
    </row>
    <row r="40" spans="1:5" ht="21" x14ac:dyDescent="0.25">
      <c r="A40" s="14">
        <v>13</v>
      </c>
      <c r="B40" s="1"/>
      <c r="C40" s="1"/>
      <c r="D40" s="1"/>
      <c r="E40" s="1"/>
    </row>
    <row r="41" spans="1:5" ht="21" x14ac:dyDescent="0.25">
      <c r="A41" s="3">
        <v>14</v>
      </c>
      <c r="B41" s="4"/>
      <c r="C41" s="4"/>
      <c r="D41" s="4"/>
      <c r="E41" s="4"/>
    </row>
    <row r="42" spans="1:5" ht="21" x14ac:dyDescent="0.25">
      <c r="A42" s="14">
        <v>15</v>
      </c>
      <c r="B42" s="1"/>
      <c r="C42" s="1"/>
      <c r="D42" s="1"/>
      <c r="E42" s="1"/>
    </row>
    <row r="43" spans="1:5" ht="21" x14ac:dyDescent="0.25">
      <c r="A43" s="3">
        <v>16</v>
      </c>
      <c r="B43" s="4"/>
      <c r="C43" s="4"/>
      <c r="D43" s="4"/>
      <c r="E43" s="4"/>
    </row>
    <row r="44" spans="1:5" ht="21" x14ac:dyDescent="0.25">
      <c r="A44" s="14">
        <v>17</v>
      </c>
      <c r="B44" s="1"/>
      <c r="C44" s="1"/>
      <c r="D44" s="1"/>
      <c r="E44" s="1"/>
    </row>
    <row r="45" spans="1:5" ht="21" x14ac:dyDescent="0.25">
      <c r="A45" s="3">
        <v>18</v>
      </c>
      <c r="B45" s="4"/>
      <c r="C45" s="4"/>
      <c r="D45" s="4"/>
      <c r="E45" s="4"/>
    </row>
    <row r="46" spans="1:5" ht="21" x14ac:dyDescent="0.25">
      <c r="A46" s="14">
        <v>19</v>
      </c>
      <c r="B46" s="1"/>
      <c r="C46" s="1"/>
      <c r="D46" s="1"/>
      <c r="E46" s="1"/>
    </row>
    <row r="47" spans="1:5" ht="21" x14ac:dyDescent="0.25">
      <c r="A47" s="3">
        <v>20</v>
      </c>
      <c r="B47" s="4"/>
      <c r="C47" s="4"/>
      <c r="D47" s="4"/>
      <c r="E47" s="4"/>
    </row>
    <row r="104" spans="1:5" ht="21" x14ac:dyDescent="0.25">
      <c r="A104" s="8"/>
      <c r="B104" s="13"/>
      <c r="C104" s="13"/>
      <c r="D104" s="8"/>
      <c r="E104" s="8"/>
    </row>
    <row r="105" spans="1:5" x14ac:dyDescent="0.2">
      <c r="A105" s="5"/>
      <c r="B105" s="6"/>
      <c r="C105" s="6"/>
      <c r="D105" s="6"/>
      <c r="E105" s="6"/>
    </row>
    <row r="106" spans="1:5" ht="21" x14ac:dyDescent="0.25">
      <c r="A106" s="7"/>
      <c r="B106" s="9"/>
      <c r="C106" s="9"/>
      <c r="D106" s="9"/>
      <c r="E106" s="9"/>
    </row>
    <row r="107" spans="1:5" ht="21" x14ac:dyDescent="0.25">
      <c r="A107" s="10"/>
      <c r="B107" s="11"/>
      <c r="C107" s="11"/>
      <c r="D107" s="11"/>
      <c r="E107" s="11"/>
    </row>
    <row r="108" spans="1:5" ht="21" x14ac:dyDescent="0.25">
      <c r="A108" s="7"/>
      <c r="B108" s="9"/>
      <c r="C108" s="9"/>
      <c r="D108" s="9"/>
      <c r="E108" s="9"/>
    </row>
    <row r="109" spans="1:5" ht="21" x14ac:dyDescent="0.25">
      <c r="A109" s="10"/>
      <c r="B109" s="11"/>
      <c r="C109" s="11"/>
      <c r="D109" s="11"/>
      <c r="E109" s="11"/>
    </row>
    <row r="110" spans="1:5" ht="21" x14ac:dyDescent="0.25">
      <c r="A110" s="7"/>
      <c r="B110" s="9"/>
      <c r="C110" s="9"/>
      <c r="D110" s="9"/>
      <c r="E110" s="9"/>
    </row>
    <row r="111" spans="1:5" ht="21" x14ac:dyDescent="0.25">
      <c r="A111" s="10"/>
      <c r="B111" s="11"/>
      <c r="C111" s="11"/>
      <c r="D111" s="11"/>
      <c r="E111" s="11"/>
    </row>
    <row r="112" spans="1:5" ht="21" x14ac:dyDescent="0.25">
      <c r="A112" s="7"/>
      <c r="B112" s="9"/>
      <c r="C112" s="9"/>
      <c r="D112" s="9"/>
      <c r="E112" s="9"/>
    </row>
    <row r="113" spans="1:5" ht="21" x14ac:dyDescent="0.25">
      <c r="A113" s="10"/>
      <c r="B113" s="11"/>
      <c r="C113" s="11"/>
      <c r="D113" s="11"/>
      <c r="E113" s="11"/>
    </row>
    <row r="114" spans="1:5" ht="21" x14ac:dyDescent="0.25">
      <c r="A114" s="7"/>
      <c r="B114" s="9"/>
      <c r="C114" s="9"/>
      <c r="D114" s="9"/>
      <c r="E114" s="9"/>
    </row>
    <row r="115" spans="1:5" ht="21" x14ac:dyDescent="0.25">
      <c r="A115" s="10"/>
      <c r="B115" s="11"/>
      <c r="C115" s="11"/>
      <c r="D115" s="11"/>
      <c r="E115" s="11"/>
    </row>
    <row r="116" spans="1:5" ht="21" x14ac:dyDescent="0.25">
      <c r="A116" s="14"/>
      <c r="B116" s="1"/>
      <c r="C116" s="1"/>
      <c r="D116" s="1"/>
      <c r="E116" s="1"/>
    </row>
    <row r="117" spans="1:5" ht="21" x14ac:dyDescent="0.25">
      <c r="A117" s="3"/>
      <c r="B117" s="4"/>
      <c r="C117" s="4"/>
      <c r="D117" s="4"/>
      <c r="E117" s="4"/>
    </row>
    <row r="118" spans="1:5" ht="21" x14ac:dyDescent="0.25">
      <c r="A118" s="14"/>
      <c r="B118" s="1"/>
      <c r="C118" s="1"/>
      <c r="D118" s="1"/>
      <c r="E118" s="1"/>
    </row>
    <row r="119" spans="1:5" ht="21" x14ac:dyDescent="0.25">
      <c r="A119" s="3"/>
      <c r="B119" s="4"/>
      <c r="C119" s="4"/>
      <c r="D119" s="4"/>
      <c r="E119" s="4"/>
    </row>
    <row r="120" spans="1:5" ht="21" x14ac:dyDescent="0.25">
      <c r="A120" s="14"/>
      <c r="B120" s="1"/>
      <c r="C120" s="1"/>
      <c r="D120" s="1"/>
      <c r="E120" s="1"/>
    </row>
    <row r="121" spans="1:5" ht="21" x14ac:dyDescent="0.25">
      <c r="A121" s="3"/>
      <c r="B121" s="4"/>
      <c r="C121" s="4"/>
      <c r="D121" s="4"/>
      <c r="E121" s="4"/>
    </row>
    <row r="122" spans="1:5" ht="21" x14ac:dyDescent="0.25">
      <c r="A122" s="14"/>
      <c r="B122" s="1"/>
      <c r="C122" s="1"/>
      <c r="D122" s="1"/>
      <c r="E122" s="1"/>
    </row>
    <row r="123" spans="1:5" ht="21" x14ac:dyDescent="0.25">
      <c r="A123" s="3"/>
      <c r="B123" s="4"/>
      <c r="C123" s="4"/>
      <c r="D123" s="4"/>
      <c r="E123" s="4"/>
    </row>
    <row r="124" spans="1:5" ht="21" x14ac:dyDescent="0.25">
      <c r="A124" s="14"/>
      <c r="B124" s="1"/>
      <c r="C124" s="1"/>
      <c r="D124" s="1"/>
      <c r="E124" s="1"/>
    </row>
    <row r="125" spans="1:5" ht="21" x14ac:dyDescent="0.25">
      <c r="A125" s="3"/>
      <c r="B125" s="4"/>
      <c r="C125" s="4"/>
      <c r="D125" s="4"/>
      <c r="E125" s="4"/>
    </row>
    <row r="126" spans="1:5" x14ac:dyDescent="0.2">
      <c r="A126" s="1"/>
      <c r="B126" s="1"/>
      <c r="C126" s="1"/>
      <c r="D126" s="1"/>
      <c r="E126" s="1"/>
    </row>
    <row r="127" spans="1:5" x14ac:dyDescent="0.2">
      <c r="A127" s="1"/>
      <c r="B127" s="1"/>
      <c r="C127" s="1"/>
      <c r="D127" s="1"/>
      <c r="E127" s="1"/>
    </row>
    <row r="128" spans="1:5" x14ac:dyDescent="0.2">
      <c r="A128" s="1"/>
      <c r="B128" s="1"/>
      <c r="C128" s="1"/>
      <c r="D128" s="1"/>
      <c r="E128" s="1"/>
    </row>
    <row r="129" spans="1:5" x14ac:dyDescent="0.2">
      <c r="A129" s="1"/>
      <c r="B129" s="1"/>
      <c r="C129" s="1"/>
      <c r="D129" s="1"/>
      <c r="E129" s="1"/>
    </row>
    <row r="130" spans="1:5" x14ac:dyDescent="0.2">
      <c r="A130" s="1"/>
      <c r="B130" s="1"/>
      <c r="C130" s="1"/>
      <c r="D130" s="1"/>
      <c r="E130" s="1"/>
    </row>
    <row r="131" spans="1:5" x14ac:dyDescent="0.2">
      <c r="A131" s="1"/>
      <c r="B131" s="1"/>
      <c r="C131" s="1"/>
      <c r="D131" s="1"/>
      <c r="E131" s="1"/>
    </row>
    <row r="132" spans="1:5" x14ac:dyDescent="0.2">
      <c r="A132" s="1"/>
      <c r="B132" s="1"/>
      <c r="C132" s="1"/>
      <c r="D132" s="1"/>
      <c r="E132" s="1"/>
    </row>
    <row r="133" spans="1:5" x14ac:dyDescent="0.2">
      <c r="A133" s="1"/>
      <c r="B133" s="1"/>
      <c r="C133" s="1"/>
      <c r="D133" s="1"/>
      <c r="E133" s="1"/>
    </row>
    <row r="134" spans="1:5" x14ac:dyDescent="0.2">
      <c r="A134" s="1"/>
      <c r="B134" s="1"/>
      <c r="C134" s="1"/>
      <c r="D134" s="1"/>
      <c r="E134" s="1"/>
    </row>
    <row r="135" spans="1:5" x14ac:dyDescent="0.2">
      <c r="A135" s="1"/>
      <c r="B135" s="1"/>
      <c r="C135" s="1"/>
      <c r="D135" s="1"/>
      <c r="E135" s="1"/>
    </row>
    <row r="136" spans="1:5" x14ac:dyDescent="0.2">
      <c r="A136" s="1"/>
      <c r="B136" s="1"/>
      <c r="C136" s="1"/>
      <c r="D136" s="1"/>
      <c r="E136" s="1"/>
    </row>
    <row r="137" spans="1:5" x14ac:dyDescent="0.2">
      <c r="A137" s="1"/>
      <c r="B137" s="1"/>
      <c r="C137" s="1"/>
      <c r="D137" s="1"/>
      <c r="E137" s="1"/>
    </row>
    <row r="138" spans="1:5" x14ac:dyDescent="0.2">
      <c r="A138" s="1"/>
      <c r="B138" s="1"/>
      <c r="C138" s="1"/>
      <c r="D138" s="1"/>
      <c r="E138" s="1"/>
    </row>
    <row r="139" spans="1:5" x14ac:dyDescent="0.2">
      <c r="A139" s="1"/>
      <c r="B139" s="1"/>
      <c r="C139" s="1"/>
      <c r="D139" s="1"/>
      <c r="E139" s="1"/>
    </row>
    <row r="140" spans="1:5" x14ac:dyDescent="0.2">
      <c r="A140" s="1"/>
      <c r="B140" s="1"/>
      <c r="C140" s="1"/>
      <c r="D140" s="1"/>
      <c r="E140" s="1"/>
    </row>
    <row r="141" spans="1:5" x14ac:dyDescent="0.2">
      <c r="A141" s="1"/>
      <c r="B141" s="1"/>
      <c r="C141" s="1"/>
      <c r="D141" s="1"/>
      <c r="E141" s="1"/>
    </row>
    <row r="221" spans="1:5" ht="21" x14ac:dyDescent="0.25">
      <c r="A221" s="8"/>
      <c r="B221" s="13"/>
      <c r="C221" s="13"/>
      <c r="D221" s="8"/>
      <c r="E221" s="8"/>
    </row>
    <row r="222" spans="1:5" x14ac:dyDescent="0.2">
      <c r="A222" s="5"/>
      <c r="B222" s="6"/>
      <c r="C222" s="6"/>
      <c r="D222" s="6"/>
      <c r="E222" s="6"/>
    </row>
    <row r="223" spans="1:5" ht="21" x14ac:dyDescent="0.25">
      <c r="A223" s="7"/>
      <c r="B223" s="9"/>
      <c r="C223" s="9"/>
      <c r="D223" s="9"/>
      <c r="E223" s="9"/>
    </row>
    <row r="224" spans="1:5" ht="21" x14ac:dyDescent="0.25">
      <c r="A224" s="10"/>
      <c r="B224" s="11"/>
      <c r="C224" s="11"/>
      <c r="D224" s="11"/>
      <c r="E224" s="11"/>
    </row>
    <row r="225" spans="1:5" ht="21" x14ac:dyDescent="0.25">
      <c r="A225" s="7"/>
      <c r="B225" s="9"/>
      <c r="C225" s="9"/>
      <c r="D225" s="9"/>
      <c r="E225" s="9"/>
    </row>
    <row r="226" spans="1:5" ht="21" x14ac:dyDescent="0.25">
      <c r="A226" s="10"/>
      <c r="B226" s="11"/>
      <c r="C226" s="11"/>
      <c r="D226" s="11"/>
      <c r="E226" s="11"/>
    </row>
    <row r="227" spans="1:5" ht="21" x14ac:dyDescent="0.25">
      <c r="A227" s="7"/>
      <c r="B227" s="9"/>
      <c r="C227" s="9"/>
      <c r="D227" s="9"/>
      <c r="E227" s="9"/>
    </row>
    <row r="228" spans="1:5" ht="21" x14ac:dyDescent="0.25">
      <c r="A228" s="10"/>
      <c r="B228" s="11"/>
      <c r="C228" s="11"/>
      <c r="D228" s="11"/>
      <c r="E228" s="11"/>
    </row>
    <row r="229" spans="1:5" ht="21" x14ac:dyDescent="0.25">
      <c r="A229" s="7"/>
      <c r="B229" s="9"/>
      <c r="C229" s="9"/>
      <c r="D229" s="9"/>
      <c r="E229" s="9"/>
    </row>
    <row r="230" spans="1:5" ht="21" x14ac:dyDescent="0.25">
      <c r="A230" s="10"/>
      <c r="B230" s="11"/>
      <c r="C230" s="11"/>
      <c r="D230" s="11"/>
      <c r="E230" s="11"/>
    </row>
    <row r="231" spans="1:5" ht="21" x14ac:dyDescent="0.25">
      <c r="A231" s="7"/>
      <c r="B231" s="9"/>
      <c r="C231" s="9"/>
      <c r="D231" s="9"/>
      <c r="E231" s="9"/>
    </row>
    <row r="232" spans="1:5" ht="21" x14ac:dyDescent="0.25">
      <c r="A232" s="10"/>
      <c r="B232" s="11"/>
      <c r="C232" s="11"/>
      <c r="D232" s="11"/>
      <c r="E232" s="11"/>
    </row>
    <row r="233" spans="1:5" ht="21" x14ac:dyDescent="0.25">
      <c r="A233" s="14"/>
      <c r="B233" s="1"/>
      <c r="C233" s="1"/>
      <c r="D233" s="1"/>
      <c r="E233" s="1"/>
    </row>
    <row r="234" spans="1:5" ht="21" x14ac:dyDescent="0.25">
      <c r="A234" s="3"/>
      <c r="B234" s="4"/>
      <c r="C234" s="4"/>
      <c r="D234" s="4"/>
      <c r="E234" s="4"/>
    </row>
    <row r="235" spans="1:5" ht="21" x14ac:dyDescent="0.25">
      <c r="A235" s="14"/>
      <c r="B235" s="1"/>
      <c r="C235" s="1"/>
      <c r="D235" s="1"/>
      <c r="E235" s="1"/>
    </row>
    <row r="236" spans="1:5" ht="21" x14ac:dyDescent="0.25">
      <c r="A236" s="3"/>
      <c r="B236" s="4"/>
      <c r="C236" s="4"/>
      <c r="D236" s="4"/>
      <c r="E236" s="4"/>
    </row>
    <row r="237" spans="1:5" ht="21" x14ac:dyDescent="0.25">
      <c r="A237" s="14"/>
      <c r="B237" s="1"/>
      <c r="C237" s="1"/>
      <c r="D237" s="1"/>
      <c r="E237" s="1"/>
    </row>
    <row r="238" spans="1:5" ht="21" x14ac:dyDescent="0.25">
      <c r="A238" s="3"/>
      <c r="B238" s="4"/>
      <c r="C238" s="4"/>
      <c r="D238" s="4"/>
      <c r="E238" s="4"/>
    </row>
    <row r="239" spans="1:5" ht="21" x14ac:dyDescent="0.25">
      <c r="A239" s="14"/>
      <c r="B239" s="1"/>
      <c r="C239" s="1"/>
      <c r="D239" s="1"/>
      <c r="E239" s="1"/>
    </row>
    <row r="240" spans="1:5" ht="21" x14ac:dyDescent="0.25">
      <c r="A240" s="3"/>
      <c r="B240" s="4"/>
      <c r="C240" s="4"/>
      <c r="D240" s="4"/>
      <c r="E240" s="4"/>
    </row>
    <row r="241" spans="1:5" ht="21" x14ac:dyDescent="0.25">
      <c r="A241" s="14"/>
      <c r="B241" s="1"/>
      <c r="C241" s="1"/>
      <c r="D241" s="1"/>
      <c r="E241" s="1"/>
    </row>
    <row r="242" spans="1:5" ht="21" x14ac:dyDescent="0.25">
      <c r="A242" s="3"/>
      <c r="B242" s="4"/>
      <c r="C242" s="4"/>
      <c r="D242" s="4"/>
      <c r="E242" s="4"/>
    </row>
    <row r="243" spans="1:5" x14ac:dyDescent="0.2">
      <c r="A243" s="1"/>
      <c r="B243" s="1"/>
      <c r="C243" s="1"/>
      <c r="D243" s="1"/>
      <c r="E243" s="1"/>
    </row>
    <row r="244" spans="1:5" x14ac:dyDescent="0.2">
      <c r="A244" s="1"/>
      <c r="B244" s="1"/>
      <c r="C244" s="1"/>
      <c r="D244" s="1"/>
      <c r="E244" s="1"/>
    </row>
    <row r="245" spans="1:5" x14ac:dyDescent="0.2">
      <c r="A245" s="1"/>
      <c r="B245" s="1"/>
      <c r="C245" s="1"/>
      <c r="D245" s="1"/>
      <c r="E245" s="1"/>
    </row>
    <row r="246" spans="1:5" x14ac:dyDescent="0.2">
      <c r="A246" s="1"/>
      <c r="B246" s="1"/>
      <c r="C246" s="1"/>
      <c r="D246" s="1"/>
      <c r="E246" s="1"/>
    </row>
    <row r="247" spans="1:5" x14ac:dyDescent="0.2">
      <c r="A247" s="1"/>
      <c r="B247" s="1"/>
      <c r="C247" s="1"/>
      <c r="D247" s="1"/>
      <c r="E247" s="1"/>
    </row>
    <row r="248" spans="1:5" x14ac:dyDescent="0.2">
      <c r="A248" s="1"/>
      <c r="B248" s="1"/>
      <c r="C248" s="1"/>
      <c r="D248" s="1"/>
      <c r="E248" s="1"/>
    </row>
    <row r="249" spans="1:5" x14ac:dyDescent="0.2">
      <c r="A249" s="1"/>
      <c r="B249" s="1"/>
      <c r="C249" s="1"/>
      <c r="D249" s="1"/>
      <c r="E249" s="1"/>
    </row>
    <row r="250" spans="1:5" x14ac:dyDescent="0.2">
      <c r="A250" s="1"/>
      <c r="B250" s="1"/>
      <c r="C250" s="1"/>
      <c r="D250" s="1"/>
      <c r="E250" s="1"/>
    </row>
    <row r="251" spans="1:5" x14ac:dyDescent="0.2">
      <c r="A251" s="1"/>
      <c r="B251" s="1"/>
      <c r="C251" s="1"/>
      <c r="D251" s="1"/>
      <c r="E251" s="1"/>
    </row>
    <row r="252" spans="1:5" x14ac:dyDescent="0.2">
      <c r="A252" s="1"/>
      <c r="B252" s="1"/>
      <c r="C252" s="1"/>
      <c r="D252" s="1"/>
      <c r="E252" s="1"/>
    </row>
    <row r="253" spans="1:5" x14ac:dyDescent="0.2">
      <c r="A253" s="1"/>
      <c r="B253" s="1"/>
      <c r="C253" s="1"/>
      <c r="D253" s="1"/>
      <c r="E253" s="1"/>
    </row>
    <row r="254" spans="1:5" x14ac:dyDescent="0.2">
      <c r="A254" s="1"/>
      <c r="B254" s="1"/>
      <c r="C254" s="1"/>
      <c r="D254" s="1"/>
      <c r="E254" s="1"/>
    </row>
    <row r="255" spans="1:5" x14ac:dyDescent="0.2">
      <c r="A255" s="1"/>
      <c r="B255" s="1"/>
      <c r="C255" s="1"/>
      <c r="D255" s="1"/>
      <c r="E255" s="1"/>
    </row>
    <row r="256" spans="1:5" x14ac:dyDescent="0.2">
      <c r="A256" s="1"/>
      <c r="B256" s="1"/>
      <c r="C256" s="1"/>
      <c r="D256" s="1"/>
      <c r="E256" s="1"/>
    </row>
    <row r="257" spans="1:5" x14ac:dyDescent="0.2">
      <c r="A257" s="1"/>
      <c r="B257" s="1"/>
      <c r="C257" s="1"/>
      <c r="D257" s="1"/>
      <c r="E257" s="1"/>
    </row>
    <row r="258" spans="1:5" x14ac:dyDescent="0.2">
      <c r="A258" s="1"/>
      <c r="B258" s="1"/>
      <c r="C258" s="1"/>
      <c r="D258" s="1"/>
      <c r="E258" s="1"/>
    </row>
    <row r="358" spans="1:5" ht="21" x14ac:dyDescent="0.25">
      <c r="A358" s="8"/>
      <c r="B358" s="13"/>
      <c r="C358" s="13"/>
      <c r="D358" s="8"/>
      <c r="E358" s="8"/>
    </row>
    <row r="359" spans="1:5" x14ac:dyDescent="0.2">
      <c r="A359" s="5"/>
      <c r="B359" s="6"/>
      <c r="C359" s="6"/>
      <c r="D359" s="6"/>
      <c r="E359" s="6"/>
    </row>
    <row r="360" spans="1:5" ht="21" x14ac:dyDescent="0.25">
      <c r="A360" s="7"/>
      <c r="B360" s="9"/>
      <c r="C360" s="9"/>
      <c r="D360" s="9"/>
      <c r="E360" s="9"/>
    </row>
    <row r="361" spans="1:5" ht="21" x14ac:dyDescent="0.25">
      <c r="A361" s="10"/>
      <c r="B361" s="11"/>
      <c r="C361" s="11"/>
      <c r="D361" s="11"/>
      <c r="E361" s="11"/>
    </row>
    <row r="362" spans="1:5" ht="21" x14ac:dyDescent="0.25">
      <c r="A362" s="7"/>
      <c r="B362" s="9"/>
      <c r="C362" s="9"/>
      <c r="D362" s="9"/>
      <c r="E362" s="9"/>
    </row>
    <row r="363" spans="1:5" ht="21" x14ac:dyDescent="0.25">
      <c r="A363" s="10"/>
      <c r="B363" s="11"/>
      <c r="C363" s="11"/>
      <c r="D363" s="11"/>
      <c r="E363" s="11"/>
    </row>
    <row r="364" spans="1:5" ht="21" x14ac:dyDescent="0.25">
      <c r="A364" s="7"/>
      <c r="B364" s="9"/>
      <c r="C364" s="9"/>
      <c r="D364" s="9"/>
      <c r="E364" s="9"/>
    </row>
    <row r="365" spans="1:5" ht="21" x14ac:dyDescent="0.25">
      <c r="A365" s="10"/>
      <c r="B365" s="11"/>
      <c r="C365" s="11"/>
      <c r="D365" s="11"/>
      <c r="E365" s="11"/>
    </row>
    <row r="366" spans="1:5" ht="21" x14ac:dyDescent="0.25">
      <c r="A366" s="7"/>
      <c r="B366" s="9"/>
      <c r="C366" s="9"/>
      <c r="D366" s="9"/>
      <c r="E366" s="9"/>
    </row>
    <row r="367" spans="1:5" ht="21" x14ac:dyDescent="0.25">
      <c r="A367" s="10"/>
      <c r="B367" s="11"/>
      <c r="C367" s="11"/>
      <c r="D367" s="11"/>
      <c r="E367" s="11"/>
    </row>
    <row r="368" spans="1:5" ht="21" x14ac:dyDescent="0.25">
      <c r="A368" s="7"/>
      <c r="B368" s="9"/>
      <c r="C368" s="9"/>
      <c r="D368" s="9"/>
      <c r="E368" s="9"/>
    </row>
    <row r="369" spans="1:5" ht="21" x14ac:dyDescent="0.25">
      <c r="A369" s="10"/>
      <c r="B369" s="11"/>
      <c r="C369" s="11"/>
      <c r="D369" s="11"/>
      <c r="E369" s="11"/>
    </row>
    <row r="370" spans="1:5" ht="21" x14ac:dyDescent="0.25">
      <c r="A370" s="14"/>
      <c r="B370" s="1"/>
      <c r="C370" s="1"/>
      <c r="D370" s="1"/>
      <c r="E370" s="1"/>
    </row>
    <row r="371" spans="1:5" ht="21" x14ac:dyDescent="0.25">
      <c r="A371" s="3"/>
      <c r="B371" s="4"/>
      <c r="C371" s="4"/>
      <c r="D371" s="4"/>
      <c r="E371" s="4"/>
    </row>
    <row r="372" spans="1:5" ht="21" x14ac:dyDescent="0.25">
      <c r="A372" s="14"/>
      <c r="B372" s="1"/>
      <c r="C372" s="1"/>
      <c r="D372" s="1"/>
      <c r="E372" s="1"/>
    </row>
    <row r="373" spans="1:5" ht="21" x14ac:dyDescent="0.25">
      <c r="A373" s="3"/>
      <c r="B373" s="4"/>
      <c r="C373" s="4"/>
      <c r="D373" s="4"/>
      <c r="E373" s="4"/>
    </row>
    <row r="374" spans="1:5" ht="21" x14ac:dyDescent="0.25">
      <c r="A374" s="14"/>
      <c r="B374" s="1"/>
      <c r="C374" s="1"/>
      <c r="D374" s="1"/>
      <c r="E374" s="1"/>
    </row>
    <row r="375" spans="1:5" ht="21" x14ac:dyDescent="0.25">
      <c r="A375" s="3"/>
      <c r="B375" s="4"/>
      <c r="C375" s="4"/>
      <c r="D375" s="4"/>
      <c r="E375" s="4"/>
    </row>
    <row r="376" spans="1:5" ht="21" x14ac:dyDescent="0.25">
      <c r="A376" s="14"/>
      <c r="B376" s="1"/>
      <c r="C376" s="1"/>
      <c r="D376" s="1"/>
      <c r="E376" s="1"/>
    </row>
    <row r="377" spans="1:5" ht="21" x14ac:dyDescent="0.25">
      <c r="A377" s="3"/>
      <c r="B377" s="4"/>
      <c r="C377" s="4"/>
      <c r="D377" s="4"/>
      <c r="E377" s="4"/>
    </row>
    <row r="378" spans="1:5" ht="21" x14ac:dyDescent="0.25">
      <c r="A378" s="14"/>
      <c r="B378" s="1"/>
      <c r="C378" s="1"/>
      <c r="D378" s="1"/>
      <c r="E378" s="1"/>
    </row>
    <row r="379" spans="1:5" ht="21" x14ac:dyDescent="0.25">
      <c r="A379" s="3"/>
      <c r="B379" s="4"/>
      <c r="C379" s="4"/>
      <c r="D379" s="4"/>
      <c r="E379" s="4"/>
    </row>
  </sheetData>
  <phoneticPr fontId="8" type="noConversion"/>
  <pageMargins left="0.75" right="0.75" top="1" bottom="1" header="0.5" footer="0.5"/>
  <pageSetup paperSize="9" scale="95"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9"/>
  <sheetViews>
    <sheetView workbookViewId="0">
      <selection activeCell="B1" sqref="B1"/>
    </sheetView>
  </sheetViews>
  <sheetFormatPr baseColWidth="10" defaultColWidth="11" defaultRowHeight="16" x14ac:dyDescent="0.2"/>
  <cols>
    <col min="2" max="2" width="37.83203125" customWidth="1"/>
    <col min="3" max="3" width="31.5" customWidth="1"/>
    <col min="4" max="4" width="18.1640625" customWidth="1"/>
  </cols>
  <sheetData>
    <row r="1" spans="1:5" x14ac:dyDescent="0.2">
      <c r="A1" t="s">
        <v>10</v>
      </c>
      <c r="B1" t="s">
        <v>15</v>
      </c>
      <c r="C1" t="s">
        <v>9</v>
      </c>
    </row>
    <row r="2" spans="1:5" ht="21" x14ac:dyDescent="0.25">
      <c r="A2" s="8"/>
      <c r="B2" s="13" t="s">
        <v>93</v>
      </c>
      <c r="C2" s="8"/>
      <c r="E2" s="8"/>
    </row>
    <row r="3" spans="1:5" x14ac:dyDescent="0.2">
      <c r="A3" s="5" t="s">
        <v>0</v>
      </c>
      <c r="B3" s="6" t="s">
        <v>1</v>
      </c>
      <c r="C3" s="6" t="s">
        <v>2</v>
      </c>
      <c r="D3" s="6" t="s">
        <v>84</v>
      </c>
      <c r="E3" s="6" t="s">
        <v>3</v>
      </c>
    </row>
    <row r="4" spans="1:5" ht="21" x14ac:dyDescent="0.25">
      <c r="A4" s="7">
        <v>1</v>
      </c>
      <c r="B4" s="9" t="str">
        <f>VLOOKUP(E4,'[1]E_1_2_3_4(12)'!$A$10:$L$209,2,FALSE)&amp;" "&amp;VLOOKUP(E4,'[1]E_1_2_3_4(12)'!$A$10:$L$209,3,FALSE)</f>
        <v>Holly Hoy</v>
      </c>
      <c r="C4" s="9" t="str">
        <f>VLOOKUP(E4,'[1]E_1_2_3_4(12)'!$A$10:$L$209,4,FALSE)</f>
        <v xml:space="preserve">Cycle Team OnForm </v>
      </c>
      <c r="D4" s="9" t="str">
        <f>VLOOKUP(E4,'[1]E_1_2_3_4(12)'!$A$10:$L$209,12,FALSE)</f>
        <v>877968</v>
      </c>
      <c r="E4" s="9">
        <v>8</v>
      </c>
    </row>
    <row r="5" spans="1:5" ht="21" x14ac:dyDescent="0.25">
      <c r="A5" s="10">
        <v>2</v>
      </c>
      <c r="B5" s="37" t="str">
        <f>VLOOKUP(E5,'[1]E_1_2_3_4(12)'!$A$10:$L$209,2,FALSE)&amp;" "&amp;VLOOKUP(E5,'[1]E_1_2_3_4(12)'!$A$10:$L$209,3,FALSE)</f>
        <v>Keira Mcvitty</v>
      </c>
      <c r="C5" s="37" t="str">
        <f>VLOOKUP(E5,'[1]E_1_2_3_4(12)'!$A$10:$L$209,4,FALSE)</f>
        <v>Team WNT</v>
      </c>
      <c r="D5" s="37" t="str">
        <f>VLOOKUP(E5,'[1]E_1_2_3_4(12)'!$A$10:$L$209,12,FALSE)</f>
        <v>468549</v>
      </c>
      <c r="E5" s="11">
        <v>36</v>
      </c>
    </row>
    <row r="6" spans="1:5" ht="21" x14ac:dyDescent="0.25">
      <c r="A6" s="7">
        <v>3</v>
      </c>
      <c r="B6" s="9" t="str">
        <f>VLOOKUP(E6,'[1]E_1_2_3_4(12)'!$A$10:$L$209,2,FALSE)&amp;" "&amp;VLOOKUP(E6,'[1]E_1_2_3_4(12)'!$A$10:$L$209,3,FALSE)</f>
        <v>Christine Robson</v>
      </c>
      <c r="C6" s="9" t="str">
        <f>VLOOKUP(E6,'[1]E_1_2_3_4(12)'!$A$10:$L$209,4,FALSE)</f>
        <v>VC Londres</v>
      </c>
      <c r="D6" s="9" t="str">
        <f>VLOOKUP(E6,'[1]E_1_2_3_4(12)'!$A$10:$L$209,12,FALSE)</f>
        <v>986663</v>
      </c>
      <c r="E6" s="9">
        <v>5</v>
      </c>
    </row>
    <row r="7" spans="1:5" ht="21" x14ac:dyDescent="0.25">
      <c r="A7" s="10">
        <v>4</v>
      </c>
      <c r="B7" s="37" t="str">
        <f>VLOOKUP(E7,'[1]E_1_2_3_4(12)'!$A$10:$L$209,2,FALSE)&amp;" "&amp;VLOOKUP(E7,'[1]E_1_2_3_4(12)'!$A$10:$L$209,3,FALSE)</f>
        <v>Elisabeth Anderson</v>
      </c>
      <c r="C7" s="37" t="str">
        <f>VLOOKUP(E7,'[1]E_1_2_3_4(12)'!$A$10:$L$209,4,FALSE)</f>
        <v>CC London</v>
      </c>
      <c r="D7" s="37" t="str">
        <f>VLOOKUP(E7,'[1]E_1_2_3_4(12)'!$A$10:$L$209,12,FALSE)</f>
        <v>914616</v>
      </c>
      <c r="E7" s="11">
        <v>91</v>
      </c>
    </row>
    <row r="8" spans="1:5" ht="21" x14ac:dyDescent="0.25">
      <c r="A8" s="7">
        <v>5</v>
      </c>
      <c r="B8" s="9" t="str">
        <f>VLOOKUP(E8,'[1]E_1_2_3_4(12)'!$A$10:$L$209,2,FALSE)&amp;" "&amp;VLOOKUP(E8,'[1]E_1_2_3_4(12)'!$A$10:$L$209,3,FALSE)</f>
        <v>Claire Hammond</v>
      </c>
      <c r="C8" s="9" t="str">
        <f>VLOOKUP(E8,'[1]E_1_2_3_4(12)'!$A$10:$L$209,4,FALSE)</f>
        <v>TCC</v>
      </c>
      <c r="D8" s="9" t="str">
        <f>VLOOKUP(E8,'[1]E_1_2_3_4(12)'!$A$10:$L$209,12,FALSE)</f>
        <v>1088686</v>
      </c>
      <c r="E8" s="9">
        <v>35</v>
      </c>
    </row>
    <row r="9" spans="1:5" ht="21" x14ac:dyDescent="0.25">
      <c r="A9" s="10">
        <v>6</v>
      </c>
      <c r="B9" s="37" t="str">
        <f>VLOOKUP(E9,'[1]E_1_2_3_4(12)'!$A$10:$L$209,2,FALSE)&amp;" "&amp;VLOOKUP(E9,'[1]E_1_2_3_4(12)'!$A$10:$L$209,3,FALSE)</f>
        <v>Shula Hagan</v>
      </c>
      <c r="C9" s="37" t="str">
        <f>VLOOKUP(E9,'[1]E_1_2_3_4(12)'!$A$10:$L$209,4,FALSE)</f>
        <v>CC London</v>
      </c>
      <c r="D9" s="37" t="str">
        <f>VLOOKUP(E9,'[1]E_1_2_3_4(12)'!$A$10:$L$209,12,FALSE)</f>
        <v>1106732</v>
      </c>
      <c r="E9" s="11">
        <v>9</v>
      </c>
    </row>
    <row r="10" spans="1:5" ht="21" x14ac:dyDescent="0.25">
      <c r="A10" s="7">
        <v>7</v>
      </c>
      <c r="B10" s="9" t="str">
        <f>VLOOKUP(E10,'[1]E_1_2_3_4(12)'!$A$10:$L$209,2,FALSE)&amp;" "&amp;VLOOKUP(E10,'[1]E_1_2_3_4(12)'!$A$10:$L$209,3,FALSE)</f>
        <v>Michelle Arthurs-Brennan</v>
      </c>
      <c r="C10" s="9" t="str">
        <f>VLOOKUP(E10,'[1]E_1_2_3_4(12)'!$A$10:$L$209,4,FALSE)</f>
        <v>Norwood Paragon CC</v>
      </c>
      <c r="D10" s="9" t="str">
        <f>VLOOKUP(E10,'[1]E_1_2_3_4(12)'!$A$10:$L$209,12,FALSE)</f>
        <v>922024</v>
      </c>
      <c r="E10" s="9">
        <v>7</v>
      </c>
    </row>
    <row r="11" spans="1:5" ht="21" x14ac:dyDescent="0.25">
      <c r="A11" s="10">
        <v>8</v>
      </c>
      <c r="B11" s="37" t="str">
        <f>VLOOKUP(E11,'[1]E_1_2_3_4(12)'!$A$10:$L$209,2,FALSE)&amp;" "&amp;VLOOKUP(E11,'[1]E_1_2_3_4(12)'!$A$10:$L$209,3,FALSE)</f>
        <v>Elizabeth Hughes</v>
      </c>
      <c r="C11" s="37" t="str">
        <f>VLOOKUP(E11,'[1]E_1_2_3_4(12)'!$A$10:$L$209,4,FALSE)</f>
        <v>CC London</v>
      </c>
      <c r="D11" s="37" t="str">
        <f>VLOOKUP(E11,'[1]E_1_2_3_4(12)'!$A$10:$L$209,12,FALSE)</f>
        <v>1107320</v>
      </c>
      <c r="E11" s="11">
        <v>33</v>
      </c>
    </row>
    <row r="12" spans="1:5" ht="21" x14ac:dyDescent="0.25">
      <c r="A12" s="7">
        <v>9</v>
      </c>
      <c r="B12" s="9" t="str">
        <f>VLOOKUP(E12,'[1]E_1_2_3_4(12)'!$A$10:$L$209,2,FALSE)&amp;" "&amp;VLOOKUP(E12,'[1]E_1_2_3_4(12)'!$A$10:$L$209,3,FALSE)</f>
        <v>Agata Woznicka</v>
      </c>
      <c r="C12" s="9" t="str">
        <f>VLOOKUP(E12,'[1]E_1_2_3_4(12)'!$A$10:$L$209,4,FALSE)</f>
        <v>Echappe Racing</v>
      </c>
      <c r="D12" s="9" t="str">
        <f>VLOOKUP(E12,'[1]E_1_2_3_4(12)'!$A$10:$L$209,12,FALSE)</f>
        <v>1108562</v>
      </c>
      <c r="E12" s="9">
        <v>89</v>
      </c>
    </row>
    <row r="13" spans="1:5" ht="21" x14ac:dyDescent="0.25">
      <c r="A13" s="10">
        <v>10</v>
      </c>
      <c r="B13" s="37" t="str">
        <f>VLOOKUP(E13,'[1]E_1_2_3_4(12)'!$A$10:$L$209,2,FALSE)&amp;" "&amp;VLOOKUP(E13,'[1]E_1_2_3_4(12)'!$A$10:$L$209,3,FALSE)</f>
        <v>Emma Claxton</v>
      </c>
      <c r="C13" s="37">
        <f>VLOOKUP(E13,'[1]E_1_2_3_4(12)'!$A$10:$L$209,4,FALSE)</f>
        <v>0</v>
      </c>
      <c r="D13" s="37" t="str">
        <f>VLOOKUP(E13,'[1]E_1_2_3_4(12)'!$A$10:$L$209,12,FALSE)</f>
        <v>1035200</v>
      </c>
      <c r="E13" s="11">
        <v>93</v>
      </c>
    </row>
    <row r="14" spans="1:5" ht="21" x14ac:dyDescent="0.25">
      <c r="A14" s="7">
        <v>11</v>
      </c>
      <c r="B14" s="9" t="str">
        <f>VLOOKUP(E14,'[1]E_1_2_3_4(12)'!$A$10:$L$209,2,FALSE)&amp;" "&amp;VLOOKUP(E14,'[1]E_1_2_3_4(12)'!$A$10:$L$209,3,FALSE)</f>
        <v>Poppy Thompson</v>
      </c>
      <c r="C14" s="9" t="str">
        <f>VLOOKUP(E14,'[1]E_1_2_3_4(12)'!$A$10:$L$209,4,FALSE)</f>
        <v>VC Equipe - Flix</v>
      </c>
      <c r="D14" s="9" t="str">
        <f>VLOOKUP(E14,'[1]E_1_2_3_4(12)'!$A$10:$L$209,12,FALSE)</f>
        <v>1010507</v>
      </c>
      <c r="E14" s="9">
        <v>41</v>
      </c>
    </row>
    <row r="15" spans="1:5" ht="21" x14ac:dyDescent="0.25">
      <c r="A15" s="10">
        <v>12</v>
      </c>
      <c r="B15" s="37" t="str">
        <f>VLOOKUP(E15,'[1]E_1_2_3_4(12)'!$A$10:$L$209,2,FALSE)&amp;" "&amp;VLOOKUP(E15,'[1]E_1_2_3_4(12)'!$A$10:$L$209,3,FALSE)</f>
        <v>Meghan OMalley</v>
      </c>
      <c r="C15" s="37">
        <f>VLOOKUP(E15,'[1]E_1_2_3_4(12)'!$A$10:$L$209,4,FALSE)</f>
        <v>0</v>
      </c>
      <c r="D15" s="37" t="str">
        <f>VLOOKUP(E15,'[1]E_1_2_3_4(12)'!$A$10:$L$209,12,FALSE)</f>
        <v>965900</v>
      </c>
      <c r="E15" s="11">
        <v>92</v>
      </c>
    </row>
    <row r="16" spans="1:5" ht="21" x14ac:dyDescent="0.25">
      <c r="A16" s="7">
        <v>13</v>
      </c>
      <c r="B16" s="9" t="str">
        <f>VLOOKUP(E16,'[1]E_1_2_3_4(12)'!$A$10:$L$209,2,FALSE)&amp;" "&amp;VLOOKUP(E16,'[1]E_1_2_3_4(12)'!$A$10:$L$209,3,FALSE)</f>
        <v>Connie Hayes</v>
      </c>
      <c r="C16" s="9" t="str">
        <f>VLOOKUP(E16,'[1]E_1_2_3_4(12)'!$A$10:$L$209,4,FALSE)</f>
        <v>LIV AWOL</v>
      </c>
      <c r="D16" s="9" t="str">
        <f>VLOOKUP(E16,'[1]E_1_2_3_4(12)'!$A$10:$L$209,12,FALSE)</f>
        <v>886600</v>
      </c>
      <c r="E16" s="9">
        <v>37</v>
      </c>
    </row>
    <row r="17" spans="1:5" ht="21" x14ac:dyDescent="0.25">
      <c r="A17" s="10">
        <v>14</v>
      </c>
      <c r="B17" s="37" t="str">
        <f>VLOOKUP(E17,'[1]E_1_2_3_4(12)'!$A$10:$L$209,2,FALSE)&amp;" "&amp;VLOOKUP(E17,'[1]E_1_2_3_4(12)'!$A$10:$L$209,3,FALSE)</f>
        <v>Heather Nickson</v>
      </c>
      <c r="C17" s="37" t="str">
        <f>VLOOKUP(E17,'[1]E_1_2_3_4(12)'!$A$10:$L$209,4,FALSE)</f>
        <v>VC Londres</v>
      </c>
      <c r="D17" s="37" t="str">
        <f>VLOOKUP(E17,'[1]E_1_2_3_4(12)'!$A$10:$L$209,12,FALSE)</f>
        <v>1222843</v>
      </c>
      <c r="E17" s="11">
        <v>90</v>
      </c>
    </row>
    <row r="18" spans="1:5" ht="21" x14ac:dyDescent="0.25">
      <c r="A18" s="7">
        <v>15</v>
      </c>
      <c r="B18" s="9"/>
      <c r="C18" s="9"/>
      <c r="D18" s="9"/>
      <c r="E18" s="9"/>
    </row>
    <row r="19" spans="1:5" ht="21" x14ac:dyDescent="0.25">
      <c r="A19" s="10">
        <v>16</v>
      </c>
      <c r="B19" s="37"/>
      <c r="C19" s="37"/>
      <c r="D19" s="37"/>
      <c r="E19" s="11"/>
    </row>
    <row r="20" spans="1:5" ht="21" x14ac:dyDescent="0.25">
      <c r="A20" s="7">
        <v>17</v>
      </c>
      <c r="B20" s="9"/>
      <c r="C20" s="9"/>
      <c r="D20" s="9"/>
      <c r="E20" s="9"/>
    </row>
    <row r="21" spans="1:5" ht="21" x14ac:dyDescent="0.25">
      <c r="A21" s="10">
        <v>18</v>
      </c>
      <c r="B21" s="37"/>
      <c r="C21" s="37"/>
      <c r="D21" s="37"/>
      <c r="E21" s="11"/>
    </row>
    <row r="22" spans="1:5" ht="21" x14ac:dyDescent="0.25">
      <c r="A22" s="7">
        <v>19</v>
      </c>
      <c r="B22" s="9"/>
      <c r="C22" s="9"/>
      <c r="D22" s="9"/>
      <c r="E22" s="9"/>
    </row>
    <row r="23" spans="1:5" ht="21" x14ac:dyDescent="0.25">
      <c r="A23" s="10">
        <v>20</v>
      </c>
      <c r="B23" s="37"/>
      <c r="C23" s="37"/>
      <c r="D23" s="37"/>
      <c r="E23" s="11"/>
    </row>
    <row r="24" spans="1:5" ht="21" x14ac:dyDescent="0.25">
      <c r="A24" s="7">
        <v>21</v>
      </c>
      <c r="B24" s="9"/>
      <c r="C24" s="9"/>
      <c r="D24" s="9"/>
      <c r="E24" s="9"/>
    </row>
    <row r="25" spans="1:5" ht="21" x14ac:dyDescent="0.25">
      <c r="A25" s="10">
        <v>22</v>
      </c>
      <c r="B25" s="37"/>
      <c r="C25" s="37"/>
      <c r="D25" s="37"/>
      <c r="E25" s="11"/>
    </row>
    <row r="26" spans="1:5" ht="21" x14ac:dyDescent="0.25">
      <c r="A26" s="7">
        <v>23</v>
      </c>
      <c r="B26" s="9"/>
      <c r="C26" s="9"/>
      <c r="D26" s="9"/>
      <c r="E26" s="9"/>
    </row>
    <row r="27" spans="1:5" ht="21" x14ac:dyDescent="0.25">
      <c r="A27" s="10">
        <v>24</v>
      </c>
      <c r="B27" s="37"/>
      <c r="C27" s="37"/>
      <c r="D27" s="37"/>
      <c r="E27" s="11"/>
    </row>
    <row r="28" spans="1:5" ht="21" x14ac:dyDescent="0.25">
      <c r="A28" s="7">
        <v>25</v>
      </c>
      <c r="B28" s="9"/>
      <c r="C28" s="9"/>
      <c r="D28" s="9"/>
      <c r="E28" s="9"/>
    </row>
    <row r="29" spans="1:5" ht="21" x14ac:dyDescent="0.25">
      <c r="A29" s="10">
        <v>26</v>
      </c>
      <c r="B29" s="37"/>
      <c r="C29" s="37"/>
      <c r="D29" s="37"/>
      <c r="E29" s="11"/>
    </row>
    <row r="30" spans="1:5" ht="21" x14ac:dyDescent="0.25">
      <c r="A30" s="7">
        <v>27</v>
      </c>
      <c r="B30" s="9"/>
      <c r="C30" s="9"/>
      <c r="D30" s="9"/>
      <c r="E30" s="9"/>
    </row>
    <row r="31" spans="1:5" ht="21" x14ac:dyDescent="0.25">
      <c r="A31" s="10">
        <v>28</v>
      </c>
      <c r="B31" s="37"/>
      <c r="C31" s="37"/>
      <c r="D31" s="37"/>
      <c r="E31" s="11"/>
    </row>
    <row r="32" spans="1:5" ht="21" x14ac:dyDescent="0.25">
      <c r="A32" s="7">
        <v>29</v>
      </c>
      <c r="B32" s="9"/>
      <c r="C32" s="9"/>
      <c r="D32" s="9"/>
      <c r="E32" s="9"/>
    </row>
    <row r="33" spans="1:5" ht="21" x14ac:dyDescent="0.25">
      <c r="A33" s="10">
        <v>30</v>
      </c>
      <c r="B33" s="37"/>
      <c r="C33" s="37"/>
      <c r="D33" s="37"/>
      <c r="E33" s="11"/>
    </row>
    <row r="34" spans="1:5" ht="21" x14ac:dyDescent="0.25">
      <c r="A34" s="10">
        <v>31</v>
      </c>
      <c r="B34" s="37"/>
      <c r="C34" s="37"/>
      <c r="D34" s="37"/>
      <c r="E34" s="11"/>
    </row>
    <row r="35" spans="1:5" x14ac:dyDescent="0.2">
      <c r="A35" s="1"/>
      <c r="B35" s="1"/>
      <c r="C35" s="1"/>
      <c r="E35" s="1"/>
    </row>
    <row r="36" spans="1:5" x14ac:dyDescent="0.2">
      <c r="A36" s="1"/>
      <c r="B36" s="1"/>
      <c r="C36" s="1"/>
      <c r="E36" s="1"/>
    </row>
    <row r="37" spans="1:5" x14ac:dyDescent="0.2">
      <c r="A37" s="1"/>
      <c r="B37" s="1"/>
      <c r="C37" s="1"/>
      <c r="E37" s="1"/>
    </row>
    <row r="38" spans="1:5" x14ac:dyDescent="0.2">
      <c r="A38" s="1"/>
      <c r="B38" s="1"/>
      <c r="C38" s="1"/>
      <c r="E38" s="1"/>
    </row>
    <row r="39" spans="1:5" x14ac:dyDescent="0.2">
      <c r="A39" s="1"/>
      <c r="B39" s="1"/>
      <c r="C39" s="1"/>
      <c r="E39" s="1"/>
    </row>
  </sheetData>
  <pageMargins left="0.7" right="0.7" top="0.75" bottom="0.75" header="0.3" footer="0.3"/>
  <pageSetup paperSize="9" scale="90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8"/>
  <sheetViews>
    <sheetView workbookViewId="0">
      <selection activeCell="B1" sqref="B1"/>
    </sheetView>
  </sheetViews>
  <sheetFormatPr baseColWidth="10" defaultColWidth="11" defaultRowHeight="16" x14ac:dyDescent="0.2"/>
  <cols>
    <col min="2" max="2" width="37.83203125" customWidth="1"/>
    <col min="3" max="3" width="31.5" customWidth="1"/>
    <col min="4" max="4" width="18.1640625" customWidth="1"/>
  </cols>
  <sheetData>
    <row r="1" spans="1:5" x14ac:dyDescent="0.2">
      <c r="A1" t="s">
        <v>10</v>
      </c>
      <c r="B1" t="s">
        <v>15</v>
      </c>
      <c r="C1" t="s">
        <v>9</v>
      </c>
    </row>
    <row r="2" spans="1:5" ht="21" x14ac:dyDescent="0.25">
      <c r="A2" s="8"/>
      <c r="B2" s="13">
        <v>123</v>
      </c>
      <c r="C2" s="8"/>
      <c r="E2" s="8"/>
    </row>
    <row r="3" spans="1:5" x14ac:dyDescent="0.2">
      <c r="A3" s="5" t="s">
        <v>0</v>
      </c>
      <c r="B3" s="6" t="s">
        <v>1</v>
      </c>
      <c r="C3" s="6" t="s">
        <v>2</v>
      </c>
      <c r="D3" s="6" t="s">
        <v>84</v>
      </c>
      <c r="E3" s="6" t="s">
        <v>3</v>
      </c>
    </row>
    <row r="4" spans="1:5" ht="21" x14ac:dyDescent="0.25">
      <c r="A4" s="7">
        <v>1</v>
      </c>
      <c r="B4" s="9" t="str">
        <f>VLOOKUP(E4,'[1]1_2_3(13)'!$A$10:$L$209,2,FALSE)&amp;" "&amp;VLOOKUP(E4,'[1]1_2_3(13)'!$A$10:$L$209,3,FALSE)</f>
        <v>Harrison Jones</v>
      </c>
      <c r="C4" s="9" t="str">
        <f>VLOOKUP(E4,'[1]1_2_3(13)'!$A$10:$L$209,4,FALSE)</f>
        <v>Fondacion Contador</v>
      </c>
      <c r="D4" s="9" t="str">
        <f>VLOOKUP(E4,'[1]1_2_3(13)'!$A$10:$L$209,12,FALSE)</f>
        <v>929581</v>
      </c>
      <c r="E4" s="9">
        <v>49</v>
      </c>
    </row>
    <row r="5" spans="1:5" ht="21" x14ac:dyDescent="0.25">
      <c r="A5" s="10">
        <v>2</v>
      </c>
      <c r="B5" s="37" t="str">
        <f>VLOOKUP(E5,'[1]1_2_3(13)'!$A$10:$L$209,2,FALSE)&amp;" "&amp;VLOOKUP(E5,'[1]1_2_3(13)'!$A$10:$L$209,3,FALSE)</f>
        <v>Andy Shackel</v>
      </c>
      <c r="C5" s="37" t="str">
        <f>VLOOKUP(E5,'[1]1_2_3(13)'!$A$10:$L$209,4,FALSE)</f>
        <v>Team Wiggle</v>
      </c>
      <c r="D5" s="37" t="str">
        <f>VLOOKUP(E5,'[1]1_2_3(13)'!$A$10:$L$209,12,FALSE)</f>
        <v>711610</v>
      </c>
      <c r="E5" s="11">
        <v>38</v>
      </c>
    </row>
    <row r="6" spans="1:5" ht="21" x14ac:dyDescent="0.25">
      <c r="A6" s="7">
        <v>3</v>
      </c>
      <c r="B6" s="9" t="str">
        <f>VLOOKUP(E6,'[1]1_2_3(13)'!$A$10:$L$209,2,FALSE)&amp;" "&amp;VLOOKUP(E6,'[1]1_2_3(13)'!$A$10:$L$209,3,FALSE)</f>
        <v>Thomas Rowing</v>
      </c>
      <c r="C6" s="9" t="str">
        <f>VLOOKUP(E6,'[1]1_2_3(13)'!$A$10:$L$209,4,FALSE)</f>
        <v>Abellio - SFA Racing Team</v>
      </c>
      <c r="D6" s="9" t="str">
        <f>VLOOKUP(E6,'[1]1_2_3(13)'!$A$10:$L$209,12,FALSE)</f>
        <v>953181</v>
      </c>
      <c r="E6" s="9">
        <v>36</v>
      </c>
    </row>
    <row r="7" spans="1:5" ht="21" x14ac:dyDescent="0.25">
      <c r="A7" s="10">
        <v>4</v>
      </c>
      <c r="B7" s="37" t="str">
        <f>VLOOKUP(E7,'[1]1_2_3(13)'!$A$10:$L$209,2,FALSE)&amp;" "&amp;VLOOKUP(E7,'[1]1_2_3(13)'!$A$10:$L$209,3,FALSE)</f>
        <v>Luke Nolan</v>
      </c>
      <c r="C7" s="37" t="str">
        <f>VLOOKUP(E7,'[1]1_2_3(13)'!$A$10:$L$209,4,FALSE)</f>
        <v>Latchem Sunwise Race Team</v>
      </c>
      <c r="D7" s="37" t="str">
        <f>VLOOKUP(E7,'[1]1_2_3(13)'!$A$10:$L$209,12,FALSE)</f>
        <v>896927</v>
      </c>
      <c r="E7" s="11">
        <v>33</v>
      </c>
    </row>
    <row r="8" spans="1:5" ht="21" x14ac:dyDescent="0.25">
      <c r="A8" s="7">
        <v>5</v>
      </c>
      <c r="B8" s="9" t="str">
        <f>VLOOKUP(E8,'[1]1_2_3(13)'!$A$10:$L$209,2,FALSE)&amp;" "&amp;VLOOKUP(E8,'[1]1_2_3(13)'!$A$10:$L$209,3,FALSE)</f>
        <v>Oliver Jones</v>
      </c>
      <c r="C8" s="9" t="str">
        <f>VLOOKUP(E8,'[1]1_2_3(13)'!$A$10:$L$209,4,FALSE)</f>
        <v xml:space="preserve">Cycle Team OnForm </v>
      </c>
      <c r="D8" s="9" t="str">
        <f>VLOOKUP(E8,'[1]1_2_3(13)'!$A$10:$L$209,12,FALSE)</f>
        <v>946636</v>
      </c>
      <c r="E8" s="9">
        <v>25</v>
      </c>
    </row>
    <row r="9" spans="1:5" ht="21" x14ac:dyDescent="0.25">
      <c r="A9" s="10">
        <v>6</v>
      </c>
      <c r="B9" s="37" t="str">
        <f>VLOOKUP(E9,'[1]1_2_3(13)'!$A$10:$L$209,2,FALSE)&amp;" "&amp;VLOOKUP(E9,'[1]1_2_3(13)'!$A$10:$L$209,3,FALSE)</f>
        <v>George Wells</v>
      </c>
      <c r="C9" s="37" t="str">
        <f>VLOOKUP(E9,'[1]1_2_3(13)'!$A$10:$L$209,4,FALSE)</f>
        <v>Cycling Team Tomacc</v>
      </c>
      <c r="D9" s="37" t="str">
        <f>VLOOKUP(E9,'[1]1_2_3(13)'!$A$10:$L$209,12,FALSE)</f>
        <v>1007472</v>
      </c>
      <c r="E9" s="11">
        <v>43</v>
      </c>
    </row>
    <row r="10" spans="1:5" ht="21" x14ac:dyDescent="0.25">
      <c r="A10" s="7">
        <v>7</v>
      </c>
      <c r="B10" s="9" t="str">
        <f>VLOOKUP(E10,'[1]1_2_3(13)'!$A$10:$L$209,2,FALSE)&amp;" "&amp;VLOOKUP(E10,'[1]1_2_3(13)'!$A$10:$L$209,3,FALSE)</f>
        <v>Jamie Pine</v>
      </c>
      <c r="C10" s="9" t="str">
        <f>VLOOKUP(E10,'[1]1_2_3(13)'!$A$10:$L$209,4,FALSE)</f>
        <v>Nuun-Sigma Sport-London RT</v>
      </c>
      <c r="D10" s="9" t="str">
        <f>VLOOKUP(E10,'[1]1_2_3(13)'!$A$10:$L$209,12,FALSE)</f>
        <v>471382</v>
      </c>
      <c r="E10" s="9">
        <v>34</v>
      </c>
    </row>
    <row r="11" spans="1:5" ht="21" x14ac:dyDescent="0.25">
      <c r="A11" s="10">
        <v>8</v>
      </c>
      <c r="B11" s="37" t="str">
        <f>VLOOKUP(E11,'[1]1_2_3(13)'!$A$10:$L$209,2,FALSE)&amp;" "&amp;VLOOKUP(E11,'[1]1_2_3(13)'!$A$10:$L$209,3,FALSE)</f>
        <v>Pjotrs Suhovs</v>
      </c>
      <c r="C11" s="37" t="str">
        <f>VLOOKUP(E11,'[1]1_2_3(13)'!$A$10:$L$209,4,FALSE)</f>
        <v>London Dynamo</v>
      </c>
      <c r="D11" s="37" t="str">
        <f>VLOOKUP(E11,'[1]1_2_3(13)'!$A$10:$L$209,12,FALSE)</f>
        <v>1170280</v>
      </c>
      <c r="E11" s="11">
        <v>40</v>
      </c>
    </row>
    <row r="12" spans="1:5" ht="21" x14ac:dyDescent="0.25">
      <c r="A12" s="7">
        <v>9</v>
      </c>
      <c r="B12" s="9" t="str">
        <f>VLOOKUP(E12,'[1]1_2_3(13)'!$A$10:$L$209,2,FALSE)&amp;" "&amp;VLOOKUP(E12,'[1]1_2_3(13)'!$A$10:$L$209,3,FALSE)</f>
        <v>Dimitri Demishev</v>
      </c>
      <c r="C12" s="9" t="str">
        <f>VLOOKUP(E12,'[1]1_2_3(13)'!$A$10:$L$209,4,FALSE)</f>
        <v>NLTCBMBC</v>
      </c>
      <c r="D12" s="9" t="str">
        <f>VLOOKUP(E12,'[1]1_2_3(13)'!$A$10:$L$209,12,FALSE)</f>
        <v>855652</v>
      </c>
      <c r="E12" s="9">
        <v>11</v>
      </c>
    </row>
    <row r="13" spans="1:5" ht="21" x14ac:dyDescent="0.25">
      <c r="A13" s="10">
        <v>10</v>
      </c>
      <c r="B13" s="37" t="str">
        <f>VLOOKUP(E13,'[1]1_2_3(13)'!$A$10:$L$209,2,FALSE)&amp;" "&amp;VLOOKUP(E13,'[1]1_2_3(13)'!$A$10:$L$209,3,FALSE)</f>
        <v>Declan Egan</v>
      </c>
      <c r="C13" s="37" t="str">
        <f>VLOOKUP(E13,'[1]1_2_3(13)'!$A$10:$L$209,4,FALSE)</f>
        <v>Kingston Wheelers CC</v>
      </c>
      <c r="D13" s="37" t="str">
        <f>VLOOKUP(E13,'[1]1_2_3(13)'!$A$10:$L$209,12,FALSE)</f>
        <v>957738</v>
      </c>
      <c r="E13" s="11">
        <v>14</v>
      </c>
    </row>
    <row r="14" spans="1:5" ht="21" x14ac:dyDescent="0.25">
      <c r="A14" s="7">
        <v>11</v>
      </c>
      <c r="B14" s="9" t="str">
        <f>VLOOKUP(E14,'[1]1_2_3(13)'!$A$10:$L$209,2,FALSE)&amp;" "&amp;VLOOKUP(E14,'[1]1_2_3(13)'!$A$10:$L$209,3,FALSE)</f>
        <v>Kareem Akinnibi</v>
      </c>
      <c r="C14" s="9" t="str">
        <f>VLOOKUP(E14,'[1]1_2_3(13)'!$A$10:$L$209,4,FALSE)</f>
        <v>VC Londres</v>
      </c>
      <c r="D14" s="9" t="str">
        <f>VLOOKUP(E14,'[1]1_2_3(13)'!$A$10:$L$209,12,FALSE)</f>
        <v>841323</v>
      </c>
      <c r="E14" s="9">
        <v>1</v>
      </c>
    </row>
    <row r="15" spans="1:5" ht="21" x14ac:dyDescent="0.25">
      <c r="A15" s="10">
        <v>12</v>
      </c>
      <c r="B15" s="37" t="str">
        <f>VLOOKUP(E15,'[1]1_2_3(13)'!$A$10:$L$209,2,FALSE)&amp;" "&amp;VLOOKUP(E15,'[1]1_2_3(13)'!$A$10:$L$209,3,FALSE)</f>
        <v>James Ambrose-Parish</v>
      </c>
      <c r="C15" s="37" t="str">
        <f>VLOOKUP(E15,'[1]1_2_3(13)'!$A$10:$L$209,4,FALSE)</f>
        <v xml:space="preserve">Cycle Team OnForm </v>
      </c>
      <c r="D15" s="37" t="str">
        <f>VLOOKUP(E15,'[1]1_2_3(13)'!$A$10:$L$209,12,FALSE)</f>
        <v>459800</v>
      </c>
      <c r="E15" s="11">
        <v>2</v>
      </c>
    </row>
    <row r="16" spans="1:5" ht="21" x14ac:dyDescent="0.25">
      <c r="A16" s="7">
        <v>13</v>
      </c>
      <c r="B16" s="9" t="str">
        <f>VLOOKUP(E16,'[1]1_2_3(13)'!$A$10:$L$209,2,FALSE)&amp;" "&amp;VLOOKUP(E16,'[1]1_2_3(13)'!$A$10:$L$209,3,FALSE)</f>
        <v>Michael Burke</v>
      </c>
      <c r="C16" s="9" t="str">
        <f>VLOOKUP(E16,'[1]1_2_3(13)'!$A$10:$L$209,4,FALSE)</f>
        <v>Welland Valley CC</v>
      </c>
      <c r="D16" s="9" t="str">
        <f>VLOOKUP(E16,'[1]1_2_3(13)'!$A$10:$L$209,12,FALSE)</f>
        <v>943574</v>
      </c>
      <c r="E16" s="9">
        <v>6</v>
      </c>
    </row>
    <row r="17" spans="1:5" ht="21" x14ac:dyDescent="0.25">
      <c r="A17" s="10">
        <v>14</v>
      </c>
      <c r="B17" s="37" t="str">
        <f>VLOOKUP(E17,'[1]1_2_3(13)'!$A$10:$L$209,2,FALSE)&amp;" "&amp;VLOOKUP(E17,'[1]1_2_3(13)'!$A$10:$L$209,3,FALSE)</f>
        <v>Fred Masters</v>
      </c>
      <c r="C17" s="37" t="str">
        <f>VLOOKUP(E17,'[1]1_2_3(13)'!$A$10:$L$209,4,FALSE)</f>
        <v>Abellio - SFA Racing Team</v>
      </c>
      <c r="D17" s="37" t="str">
        <f>VLOOKUP(E17,'[1]1_2_3(13)'!$A$10:$L$209,12,FALSE)</f>
        <v>945802</v>
      </c>
      <c r="E17" s="11">
        <v>30</v>
      </c>
    </row>
    <row r="18" spans="1:5" ht="21" x14ac:dyDescent="0.25">
      <c r="A18" s="7">
        <v>15</v>
      </c>
      <c r="B18" s="9" t="str">
        <f>VLOOKUP(E18,'[1]1_2_3(13)'!$A$10:$L$209,2,FALSE)&amp;" "&amp;VLOOKUP(E18,'[1]1_2_3(13)'!$A$10:$L$209,3,FALSE)</f>
        <v>George Gori</v>
      </c>
      <c r="C18" s="9" t="str">
        <f>VLOOKUP(E18,'[1]1_2_3(13)'!$A$10:$L$209,4,FALSE)</f>
        <v>Nuun-Sigma Sport-London RT</v>
      </c>
      <c r="D18" s="9" t="str">
        <f>VLOOKUP(E18,'[1]1_2_3(13)'!$A$10:$L$209,12,FALSE)</f>
        <v>716307</v>
      </c>
      <c r="E18" s="9">
        <v>20</v>
      </c>
    </row>
    <row r="19" spans="1:5" ht="21" x14ac:dyDescent="0.25">
      <c r="A19" s="10">
        <v>16</v>
      </c>
      <c r="B19" s="37" t="str">
        <f>VLOOKUP(E19,'[1]1_2_3(13)'!$A$10:$L$209,2,FALSE)&amp;" "&amp;VLOOKUP(E19,'[1]1_2_3(13)'!$A$10:$L$209,3,FALSE)</f>
        <v>Jose Trejos</v>
      </c>
      <c r="C19" s="37" t="str">
        <f>VLOOKUP(E19,'[1]1_2_3(13)'!$A$10:$L$209,4,FALSE)</f>
        <v>VCL</v>
      </c>
      <c r="D19" s="37" t="str">
        <f>VLOOKUP(E19,'[1]1_2_3(13)'!$A$10:$L$209,12,FALSE)</f>
        <v>1043458</v>
      </c>
      <c r="E19" s="11">
        <v>47</v>
      </c>
    </row>
    <row r="20" spans="1:5" ht="21" x14ac:dyDescent="0.25">
      <c r="A20" s="7">
        <v>17</v>
      </c>
      <c r="B20" s="9" t="str">
        <f>VLOOKUP(E20,'[1]1_2_3(13)'!$A$10:$L$209,2,FALSE)&amp;" "&amp;VLOOKUP(E20,'[1]1_2_3(13)'!$A$10:$L$209,3,FALSE)</f>
        <v>Frank Moore</v>
      </c>
      <c r="C20" s="9" t="str">
        <f>VLOOKUP(E20,'[1]1_2_3(13)'!$A$10:$L$209,4,FALSE)</f>
        <v>Cycling Club Hackney</v>
      </c>
      <c r="D20" s="9" t="str">
        <f>VLOOKUP(E20,'[1]1_2_3(13)'!$A$10:$L$209,12,FALSE)</f>
        <v>723145</v>
      </c>
      <c r="E20" s="9">
        <v>45</v>
      </c>
    </row>
    <row r="21" spans="1:5" ht="21" x14ac:dyDescent="0.25">
      <c r="A21" s="10">
        <v>18</v>
      </c>
      <c r="B21" s="37" t="str">
        <f>VLOOKUP(E21,'[1]1_2_3(13)'!$A$10:$L$209,2,FALSE)&amp;" "&amp;VLOOKUP(E21,'[1]1_2_3(13)'!$A$10:$L$209,3,FALSE)</f>
        <v>Simon Bird</v>
      </c>
      <c r="C21" s="37" t="str">
        <f>VLOOKUP(E21,'[1]1_2_3(13)'!$A$10:$L$209,4,FALSE)</f>
        <v>Lee Valley Youth Cycling Club</v>
      </c>
      <c r="D21" s="37" t="str">
        <f>VLOOKUP(E21,'[1]1_2_3(13)'!$A$10:$L$209,12,FALSE)</f>
        <v>435752</v>
      </c>
      <c r="E21" s="11">
        <v>5</v>
      </c>
    </row>
    <row r="22" spans="1:5" ht="21" x14ac:dyDescent="0.25">
      <c r="A22" s="7">
        <v>19</v>
      </c>
      <c r="B22" s="9" t="str">
        <f>VLOOKUP(E22,'[1]1_2_3(13)'!$A$10:$L$209,2,FALSE)&amp;" "&amp;VLOOKUP(E22,'[1]1_2_3(13)'!$A$10:$L$209,3,FALSE)</f>
        <v>Santiago Isaac CaDavid Rivera</v>
      </c>
      <c r="C22" s="9" t="str">
        <f>VLOOKUP(E22,'[1]1_2_3(13)'!$A$10:$L$209,4,FALSE)</f>
        <v>VC Londres</v>
      </c>
      <c r="D22" s="9" t="str">
        <f>VLOOKUP(E22,'[1]1_2_3(13)'!$A$10:$L$209,12,FALSE)</f>
        <v>1096876</v>
      </c>
      <c r="E22" s="9">
        <v>7</v>
      </c>
    </row>
    <row r="23" spans="1:5" ht="21" x14ac:dyDescent="0.25">
      <c r="A23" s="10">
        <v>20</v>
      </c>
      <c r="B23" s="37" t="str">
        <f>VLOOKUP(E23,'[1]1_2_3(13)'!$A$10:$L$209,2,FALSE)&amp;" "&amp;VLOOKUP(E23,'[1]1_2_3(13)'!$A$10:$L$209,3,FALSE)</f>
        <v>Andrew Farndon</v>
      </c>
      <c r="C23" s="37" t="str">
        <f>VLOOKUP(E23,'[1]1_2_3(13)'!$A$10:$L$209,4,FALSE)</f>
        <v>Army Cycling Union</v>
      </c>
      <c r="D23" s="37" t="str">
        <f>VLOOKUP(E23,'[1]1_2_3(13)'!$A$10:$L$209,12,FALSE)</f>
        <v>1229948</v>
      </c>
      <c r="E23" s="11">
        <v>16</v>
      </c>
    </row>
    <row r="24" spans="1:5" ht="21" x14ac:dyDescent="0.25">
      <c r="A24" s="7">
        <v>21</v>
      </c>
      <c r="B24" s="9" t="str">
        <f>VLOOKUP(E24,'[1]1_2_3(13)'!$A$10:$L$209,2,FALSE)&amp;" "&amp;VLOOKUP(E24,'[1]1_2_3(13)'!$A$10:$L$209,3,FALSE)</f>
        <v>Tom Sefton</v>
      </c>
      <c r="C24" s="9" t="str">
        <f>VLOOKUP(E24,'[1]1_2_3(13)'!$A$10:$L$209,4,FALSE)</f>
        <v>Team Vision Innovative Leisure</v>
      </c>
      <c r="D24" s="9" t="str">
        <f>VLOOKUP(E24,'[1]1_2_3(13)'!$A$10:$L$209,12,FALSE)</f>
        <v>839186</v>
      </c>
      <c r="E24" s="9">
        <v>37</v>
      </c>
    </row>
    <row r="25" spans="1:5" ht="21" x14ac:dyDescent="0.25">
      <c r="A25" s="10">
        <v>22</v>
      </c>
      <c r="B25" s="37" t="str">
        <f>VLOOKUP(E25,'[1]1_2_3(13)'!$A$10:$L$209,2,FALSE)&amp;" "&amp;VLOOKUP(E25,'[1]1_2_3(13)'!$A$10:$L$209,3,FALSE)</f>
        <v>Max Cheatle</v>
      </c>
      <c r="C25" s="37" t="str">
        <f>VLOOKUP(E25,'[1]1_2_3(13)'!$A$10:$L$209,4,FALSE)</f>
        <v>VC Londres</v>
      </c>
      <c r="D25" s="37" t="str">
        <f>VLOOKUP(E25,'[1]1_2_3(13)'!$A$10:$L$209,12,FALSE)</f>
        <v>838747</v>
      </c>
      <c r="E25" s="11">
        <v>9</v>
      </c>
    </row>
    <row r="26" spans="1:5" ht="21" x14ac:dyDescent="0.25">
      <c r="A26" s="7">
        <v>23</v>
      </c>
      <c r="B26" s="9" t="str">
        <f>VLOOKUP(E26,'[1]1_2_3(13)'!$A$10:$L$209,2,FALSE)&amp;" "&amp;VLOOKUP(E26,'[1]1_2_3(13)'!$A$10:$L$209,3,FALSE)</f>
        <v>Mark Tickner</v>
      </c>
      <c r="C26" s="9" t="str">
        <f>VLOOKUP(E26,'[1]1_2_3(13)'!$A$10:$L$209,4,FALSE)</f>
        <v>Cambridge CC</v>
      </c>
      <c r="D26" s="9" t="str">
        <f>VLOOKUP(E26,'[1]1_2_3(13)'!$A$10:$L$209,12,FALSE)</f>
        <v>1108420</v>
      </c>
      <c r="E26" s="9">
        <v>52</v>
      </c>
    </row>
    <row r="27" spans="1:5" ht="21" x14ac:dyDescent="0.25">
      <c r="A27" s="10">
        <v>24</v>
      </c>
      <c r="B27" s="37" t="str">
        <f>VLOOKUP(E27,'[1]1_2_3(13)'!$A$10:$L$209,2,FALSE)&amp;" "&amp;VLOOKUP(E27,'[1]1_2_3(13)'!$A$10:$L$209,3,FALSE)</f>
        <v>William Raymond</v>
      </c>
      <c r="C27" s="37" t="str">
        <f>VLOOKUP(E27,'[1]1_2_3(13)'!$A$10:$L$209,4,FALSE)</f>
        <v>VC Londres</v>
      </c>
      <c r="D27" s="37" t="str">
        <f>VLOOKUP(E27,'[1]1_2_3(13)'!$A$10:$L$209,12,FALSE)</f>
        <v>719268</v>
      </c>
      <c r="E27" s="11">
        <v>35</v>
      </c>
    </row>
    <row r="28" spans="1:5" ht="21" x14ac:dyDescent="0.25">
      <c r="A28" s="7">
        <v>25</v>
      </c>
      <c r="B28" s="9" t="str">
        <f>VLOOKUP(E28,'[1]1_2_3(13)'!$A$10:$L$209,2,FALSE)&amp;" "&amp;VLOOKUP(E28,'[1]1_2_3(13)'!$A$10:$L$209,3,FALSE)</f>
        <v>Charles Kennedy-Scott</v>
      </c>
      <c r="C28" s="9" t="str">
        <f>VLOOKUP(E28,'[1]1_2_3(13)'!$A$10:$L$209,4,FALSE)</f>
        <v>Cycling Club Hackney</v>
      </c>
      <c r="D28" s="9" t="str">
        <f>VLOOKUP(E28,'[1]1_2_3(13)'!$A$10:$L$209,12,FALSE)</f>
        <v>837514</v>
      </c>
      <c r="E28" s="9">
        <v>26</v>
      </c>
    </row>
    <row r="29" spans="1:5" ht="21" x14ac:dyDescent="0.25">
      <c r="A29" s="10">
        <v>26</v>
      </c>
      <c r="B29" s="37" t="str">
        <f>VLOOKUP(E29,'[1]1_2_3(13)'!$A$10:$L$209,2,FALSE)&amp;" "&amp;VLOOKUP(E29,'[1]1_2_3(13)'!$A$10:$L$209,3,FALSE)</f>
        <v>Hugo Evans</v>
      </c>
      <c r="C29" s="37" t="str">
        <f>VLOOKUP(E29,'[1]1_2_3(13)'!$A$10:$L$209,4,FALSE)</f>
        <v>North Road CC</v>
      </c>
      <c r="D29" s="37" t="str">
        <f>VLOOKUP(E29,'[1]1_2_3(13)'!$A$10:$L$209,12,FALSE)</f>
        <v>1046697</v>
      </c>
      <c r="E29" s="11">
        <v>15</v>
      </c>
    </row>
    <row r="30" spans="1:5" ht="21" x14ac:dyDescent="0.25">
      <c r="A30" s="7">
        <v>27</v>
      </c>
      <c r="B30" s="9" t="str">
        <f>VLOOKUP(E30,'[1]1_2_3(13)'!$A$10:$L$209,2,FALSE)&amp;" "&amp;VLOOKUP(E30,'[1]1_2_3(13)'!$A$10:$L$209,3,FALSE)</f>
        <v>Thomas Durkin</v>
      </c>
      <c r="C30" s="9" t="str">
        <f>VLOOKUP(E30,'[1]1_2_3(13)'!$A$10:$L$209,4,FALSE)</f>
        <v>Lee Valley Youth Cycling Club</v>
      </c>
      <c r="D30" s="9" t="str">
        <f>VLOOKUP(E30,'[1]1_2_3(13)'!$A$10:$L$209,12,FALSE)</f>
        <v>457190</v>
      </c>
      <c r="E30" s="9">
        <v>13</v>
      </c>
    </row>
    <row r="31" spans="1:5" ht="21" x14ac:dyDescent="0.25">
      <c r="A31" s="10">
        <v>28</v>
      </c>
      <c r="B31" s="37" t="str">
        <f>VLOOKUP(E31,'[1]1_2_3(13)'!$A$10:$L$209,2,FALSE)&amp;" "&amp;VLOOKUP(E31,'[1]1_2_3(13)'!$A$10:$L$209,3,FALSE)</f>
        <v>Kristof De Beole</v>
      </c>
      <c r="C31" s="37" t="str">
        <f>VLOOKUP(E31,'[1]1_2_3(13)'!$A$10:$L$209,4,FALSE)</f>
        <v>Woolwich CC</v>
      </c>
      <c r="D31" s="37" t="str">
        <f>VLOOKUP(E31,'[1]1_2_3(13)'!$A$10:$L$209,12,FALSE)</f>
        <v>1021999</v>
      </c>
      <c r="E31" s="11">
        <v>51</v>
      </c>
    </row>
    <row r="32" spans="1:5" ht="21" x14ac:dyDescent="0.25">
      <c r="A32" s="7">
        <v>29</v>
      </c>
      <c r="B32" s="9" t="str">
        <f>VLOOKUP(E32,'[1]1_2_3(13)'!$A$10:$L$209,2,FALSE)&amp;" "&amp;VLOOKUP(E32,'[1]1_2_3(13)'!$A$10:$L$209,3,FALSE)</f>
        <v>Patrick Willan</v>
      </c>
      <c r="C32" s="9" t="str">
        <f>VLOOKUP(E32,'[1]1_2_3(13)'!$A$10:$L$209,4,FALSE)</f>
        <v>Cambridge CC</v>
      </c>
      <c r="D32" s="9" t="str">
        <f>VLOOKUP(E32,'[1]1_2_3(13)'!$A$10:$L$209,12,FALSE)</f>
        <v>1229769</v>
      </c>
      <c r="E32" s="9">
        <v>44</v>
      </c>
    </row>
    <row r="33" spans="1:5" ht="21" x14ac:dyDescent="0.25">
      <c r="A33" s="10">
        <v>30</v>
      </c>
      <c r="B33" s="37" t="str">
        <f>VLOOKUP(E33,'[1]1_2_3(13)'!$A$10:$L$209,2,FALSE)&amp;" "&amp;VLOOKUP(E33,'[1]1_2_3(13)'!$A$10:$L$209,3,FALSE)</f>
        <v>Riyadh Khamis</v>
      </c>
      <c r="C33" s="37" t="str">
        <f>VLOOKUP(E33,'[1]1_2_3(13)'!$A$10:$L$209,4,FALSE)</f>
        <v>Full Gas Racing Team</v>
      </c>
      <c r="D33" s="37" t="str">
        <f>VLOOKUP(E33,'[1]1_2_3(13)'!$A$10:$L$209,12,FALSE)</f>
        <v>886883</v>
      </c>
      <c r="E33" s="11">
        <v>27</v>
      </c>
    </row>
    <row r="34" spans="1:5" s="40" customFormat="1" ht="21" x14ac:dyDescent="0.25">
      <c r="A34" s="38">
        <v>31</v>
      </c>
      <c r="B34" s="39" t="str">
        <f>VLOOKUP(E34,'[1]1_2_3(13)'!$A$10:$L$209,2,FALSE)&amp;" "&amp;VLOOKUP(E34,'[1]1_2_3(13)'!$A$10:$L$209,3,FALSE)</f>
        <v>Andrew Tiller</v>
      </c>
      <c r="C34" s="39" t="str">
        <f>VLOOKUP(E34,'[1]1_2_3(13)'!$A$10:$L$209,4,FALSE)</f>
        <v>Glendene CC</v>
      </c>
      <c r="D34" s="39" t="str">
        <f>VLOOKUP(E34,'[1]1_2_3(13)'!$A$10:$L$209,12,FALSE)</f>
        <v>1002368</v>
      </c>
      <c r="E34" s="39">
        <v>41</v>
      </c>
    </row>
    <row r="35" spans="1:5" ht="21" x14ac:dyDescent="0.25">
      <c r="A35" s="10">
        <v>32</v>
      </c>
      <c r="B35" s="37" t="str">
        <f>VLOOKUP(E35,'[1]1_2_3(13)'!$A$10:$L$209,2,FALSE)&amp;" "&amp;VLOOKUP(E35,'[1]1_2_3(13)'!$A$10:$L$209,3,FALSE)</f>
        <v>Craig McLean</v>
      </c>
      <c r="C35" s="37" t="str">
        <f>VLOOKUP(E35,'[1]1_2_3(13)'!$A$10:$L$209,4,FALSE)</f>
        <v>Nuun-Sigma Sport-London RT</v>
      </c>
      <c r="D35" s="37" t="str">
        <f>VLOOKUP(E35,'[1]1_2_3(13)'!$A$10:$L$209,12,FALSE)</f>
        <v>711264</v>
      </c>
      <c r="E35" s="11">
        <v>32</v>
      </c>
    </row>
    <row r="36" spans="1:5" s="40" customFormat="1" ht="21" x14ac:dyDescent="0.25">
      <c r="A36" s="38">
        <v>33</v>
      </c>
      <c r="B36" s="39" t="str">
        <f>VLOOKUP(E36,'[1]1_2_3(13)'!$A$10:$L$209,2,FALSE)&amp;" "&amp;VLOOKUP(E36,'[1]1_2_3(13)'!$A$10:$L$209,3,FALSE)</f>
        <v>Logan de Monchaux-Irons</v>
      </c>
      <c r="C36" s="39" t="str">
        <f>VLOOKUP(E36,'[1]1_2_3(13)'!$A$10:$L$209,4,FALSE)</f>
        <v>Cycling Club Hackney</v>
      </c>
      <c r="D36" s="39" t="str">
        <f>VLOOKUP(E36,'[1]1_2_3(13)'!$A$10:$L$209,12,FALSE)</f>
        <v>723152</v>
      </c>
      <c r="E36" s="39">
        <v>12</v>
      </c>
    </row>
    <row r="37" spans="1:5" ht="21" x14ac:dyDescent="0.25">
      <c r="A37" s="10">
        <v>34</v>
      </c>
      <c r="B37" s="37" t="str">
        <f>VLOOKUP(E37,'[1]1_2_3(13)'!$A$10:$L$209,2,FALSE)&amp;" "&amp;VLOOKUP(E37,'[1]1_2_3(13)'!$A$10:$L$209,3,FALSE)</f>
        <v>Samuel Huckle</v>
      </c>
      <c r="C37" s="37" t="str">
        <f>VLOOKUP(E37,'[1]1_2_3(13)'!$A$10:$L$209,4,FALSE)</f>
        <v>Twickenham CC</v>
      </c>
      <c r="D37" s="37" t="str">
        <f>VLOOKUP(E37,'[1]1_2_3(13)'!$A$10:$L$209,12,FALSE)</f>
        <v>1173506</v>
      </c>
      <c r="E37" s="11">
        <v>23</v>
      </c>
    </row>
    <row r="38" spans="1:5" s="40" customFormat="1" ht="21" x14ac:dyDescent="0.25">
      <c r="A38" s="38">
        <v>35</v>
      </c>
      <c r="B38" s="39" t="str">
        <f>VLOOKUP(E38,'[1]1_2_3(13)'!$A$10:$L$209,2,FALSE)&amp;" "&amp;VLOOKUP(E38,'[1]1_2_3(13)'!$A$10:$L$209,3,FALSE)</f>
        <v>Alexander Matthews</v>
      </c>
      <c r="C38" s="39">
        <f>VLOOKUP(E38,'[1]1_2_3(13)'!$A$10:$L$209,4,FALSE)</f>
        <v>0</v>
      </c>
      <c r="D38" s="39" t="str">
        <f>VLOOKUP(E38,'[1]1_2_3(13)'!$A$10:$L$209,12,FALSE)</f>
        <v>1247571</v>
      </c>
      <c r="E38" s="39">
        <v>31</v>
      </c>
    </row>
    <row r="39" spans="1:5" ht="21" x14ac:dyDescent="0.25">
      <c r="A39" s="10">
        <v>36</v>
      </c>
      <c r="B39" s="37" t="str">
        <f>VLOOKUP(E39,'[1]1_2_3(13)'!$A$10:$L$209,2,FALSE)&amp;" "&amp;VLOOKUP(E39,'[1]1_2_3(13)'!$A$10:$L$209,3,FALSE)</f>
        <v>Andres Jaramillo</v>
      </c>
      <c r="C39" s="37" t="str">
        <f>VLOOKUP(E39,'[1]1_2_3(13)'!$A$10:$L$209,4,FALSE)</f>
        <v>VC Londres</v>
      </c>
      <c r="D39" s="37" t="str">
        <f>VLOOKUP(E39,'[1]1_2_3(13)'!$A$10:$L$209,12,FALSE)</f>
        <v>1043179</v>
      </c>
      <c r="E39" s="11">
        <v>24</v>
      </c>
    </row>
    <row r="40" spans="1:5" s="40" customFormat="1" ht="21" x14ac:dyDescent="0.25">
      <c r="A40" s="38">
        <v>37</v>
      </c>
      <c r="B40" s="39" t="str">
        <f>VLOOKUP(E40,'[1]1_2_3(13)'!$A$10:$L$209,2,FALSE)&amp;" "&amp;VLOOKUP(E40,'[1]1_2_3(13)'!$A$10:$L$209,3,FALSE)</f>
        <v>Haben Gebrehiwet</v>
      </c>
      <c r="C40" s="39" t="str">
        <f>VLOOKUP(E40,'[1]1_2_3(13)'!$A$10:$L$209,4,FALSE)</f>
        <v>Cycling Club Hackney</v>
      </c>
      <c r="D40" s="39" t="str">
        <f>VLOOKUP(E40,'[1]1_2_3(13)'!$A$10:$L$209,12,FALSE)</f>
        <v>1322464</v>
      </c>
      <c r="E40" s="39">
        <v>19</v>
      </c>
    </row>
    <row r="41" spans="1:5" ht="21" x14ac:dyDescent="0.25">
      <c r="A41" s="10">
        <v>38</v>
      </c>
      <c r="B41" s="37" t="str">
        <f>VLOOKUP(E41,'[1]1_2_3(13)'!$A$10:$L$209,2,FALSE)&amp;" "&amp;VLOOKUP(E41,'[1]1_2_3(13)'!$A$10:$L$209,3,FALSE)</f>
        <v>Keir Apperley</v>
      </c>
      <c r="C41" s="37" t="str">
        <f>VLOOKUP(E41,'[1]1_2_3(13)'!$A$10:$L$209,4,FALSE)</f>
        <v>Cyling Club Hackney</v>
      </c>
      <c r="D41" s="37" t="str">
        <f>VLOOKUP(E41,'[1]1_2_3(13)'!$A$10:$L$209,12,FALSE)</f>
        <v>459828</v>
      </c>
      <c r="E41" s="11">
        <v>50</v>
      </c>
    </row>
    <row r="42" spans="1:5" s="40" customFormat="1" ht="21" x14ac:dyDescent="0.25">
      <c r="A42" s="38">
        <v>39</v>
      </c>
      <c r="B42" s="39" t="str">
        <f>VLOOKUP(E42,'[1]1_2_3(13)'!$A$10:$L$209,2,FALSE)&amp;" "&amp;VLOOKUP(E42,'[1]1_2_3(13)'!$A$10:$L$209,3,FALSE)</f>
        <v>Pat Hayes</v>
      </c>
      <c r="C42" s="39" t="str">
        <f>VLOOKUP(E42,'[1]1_2_3(13)'!$A$10:$L$209,4,FALSE)</f>
        <v>Hub Velo</v>
      </c>
      <c r="D42" s="39" t="str">
        <f>VLOOKUP(E42,'[1]1_2_3(13)'!$A$10:$L$209,12,FALSE)</f>
        <v>408018</v>
      </c>
      <c r="E42" s="39">
        <v>46</v>
      </c>
    </row>
    <row r="43" spans="1:5" ht="21" x14ac:dyDescent="0.25">
      <c r="A43" s="10">
        <v>40</v>
      </c>
      <c r="B43" s="37" t="str">
        <f>VLOOKUP(E43,'[1]1_2_3(13)'!$A$10:$L$209,2,FALSE)&amp;" "&amp;VLOOKUP(E43,'[1]1_2_3(13)'!$A$10:$L$209,3,FALSE)</f>
        <v>Thomas Ballhatchet</v>
      </c>
      <c r="C43" s="37">
        <f>VLOOKUP(E43,'[1]1_2_3(13)'!$A$10:$L$209,4,FALSE)</f>
        <v>0</v>
      </c>
      <c r="D43" s="37" t="str">
        <f>VLOOKUP(E43,'[1]1_2_3(13)'!$A$10:$L$209,12,FALSE)</f>
        <v>722116</v>
      </c>
      <c r="E43" s="11">
        <v>3</v>
      </c>
    </row>
    <row r="44" spans="1:5" s="40" customFormat="1" ht="21" x14ac:dyDescent="0.25">
      <c r="A44" s="38">
        <v>41</v>
      </c>
      <c r="B44" s="39" t="str">
        <f>VLOOKUP(E44,'[1]1_2_3(13)'!$A$10:$L$209,2,FALSE)&amp;" "&amp;VLOOKUP(E44,'[1]1_2_3(13)'!$A$10:$L$209,3,FALSE)</f>
        <v>Sam Calder</v>
      </c>
      <c r="C44" s="39" t="str">
        <f>VLOOKUP(E44,'[1]1_2_3(13)'!$A$10:$L$209,4,FALSE)</f>
        <v xml:space="preserve">Morvelo Basso RT </v>
      </c>
      <c r="D44" s="39" t="str">
        <f>VLOOKUP(E44,'[1]1_2_3(13)'!$A$10:$L$209,12,FALSE)</f>
        <v>949083</v>
      </c>
      <c r="E44" s="39">
        <v>8</v>
      </c>
    </row>
    <row r="45" spans="1:5" ht="21" x14ac:dyDescent="0.25">
      <c r="A45" s="10">
        <v>42</v>
      </c>
      <c r="B45" s="37" t="str">
        <f>VLOOKUP(E45,'[1]1_2_3(13)'!$A$10:$L$209,2,FALSE)&amp;" "&amp;VLOOKUP(E45,'[1]1_2_3(13)'!$A$10:$L$209,3,FALSE)</f>
        <v>Olivier Hocini-Baud</v>
      </c>
      <c r="C45" s="37" t="str">
        <f>VLOOKUP(E45,'[1]1_2_3(13)'!$A$10:$L$209,4,FALSE)</f>
        <v>London Dynamo</v>
      </c>
      <c r="D45" s="37" t="str">
        <f>VLOOKUP(E45,'[1]1_2_3(13)'!$A$10:$L$209,12,FALSE)</f>
        <v>1347183</v>
      </c>
      <c r="E45" s="11">
        <v>22</v>
      </c>
    </row>
    <row r="46" spans="1:5" s="40" customFormat="1" x14ac:dyDescent="0.2">
      <c r="B46" s="39"/>
      <c r="C46" s="39"/>
      <c r="D46" s="39"/>
      <c r="E46" s="39"/>
    </row>
    <row r="47" spans="1:5" s="40" customFormat="1" x14ac:dyDescent="0.2">
      <c r="B47" s="39"/>
      <c r="C47" s="39"/>
      <c r="D47" s="39"/>
      <c r="E47" s="39"/>
    </row>
    <row r="48" spans="1:5" s="40" customFormat="1" x14ac:dyDescent="0.2"/>
  </sheetData>
  <pageMargins left="0.7" right="0.7" top="0.75" bottom="0.75" header="0.3" footer="0.3"/>
  <pageSetup paperSize="9" scale="9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7"/>
  <sheetViews>
    <sheetView workbookViewId="0">
      <selection activeCell="D5" sqref="A4:D5"/>
    </sheetView>
  </sheetViews>
  <sheetFormatPr baseColWidth="10" defaultColWidth="11" defaultRowHeight="16" x14ac:dyDescent="0.2"/>
  <cols>
    <col min="2" max="3" width="19.5" customWidth="1"/>
    <col min="4" max="4" width="28.83203125" customWidth="1"/>
    <col min="6" max="6" width="13.83203125" bestFit="1" customWidth="1"/>
  </cols>
  <sheetData>
    <row r="1" spans="1:6" x14ac:dyDescent="0.2">
      <c r="A1" t="s">
        <v>10</v>
      </c>
      <c r="B1" t="s">
        <v>15</v>
      </c>
      <c r="D1" t="s">
        <v>9</v>
      </c>
    </row>
    <row r="2" spans="1:6" ht="21" x14ac:dyDescent="0.25">
      <c r="B2" s="12" t="s">
        <v>14</v>
      </c>
      <c r="C2" s="12"/>
    </row>
    <row r="3" spans="1:6" x14ac:dyDescent="0.2">
      <c r="A3" s="5" t="s">
        <v>0</v>
      </c>
      <c r="B3" s="6" t="s">
        <v>55</v>
      </c>
      <c r="C3" s="6" t="s">
        <v>56</v>
      </c>
      <c r="D3" s="6" t="s">
        <v>2</v>
      </c>
      <c r="E3" s="6" t="s">
        <v>3</v>
      </c>
      <c r="F3" s="15" t="s">
        <v>57</v>
      </c>
    </row>
    <row r="4" spans="1:6" ht="21" x14ac:dyDescent="0.25">
      <c r="A4" s="7">
        <v>1</v>
      </c>
      <c r="B4" s="23" t="s">
        <v>58</v>
      </c>
      <c r="C4" s="25" t="s">
        <v>59</v>
      </c>
      <c r="D4" s="20"/>
      <c r="E4" s="17">
        <v>68</v>
      </c>
      <c r="F4" s="21" t="s">
        <v>60</v>
      </c>
    </row>
    <row r="5" spans="1:6" ht="21" x14ac:dyDescent="0.25">
      <c r="A5" s="10">
        <v>2</v>
      </c>
      <c r="B5" s="27" t="s">
        <v>61</v>
      </c>
      <c r="C5" s="28" t="s">
        <v>62</v>
      </c>
      <c r="D5" s="29" t="s">
        <v>63</v>
      </c>
      <c r="E5" s="30">
        <v>64</v>
      </c>
      <c r="F5" s="31" t="s">
        <v>64</v>
      </c>
    </row>
    <row r="6" spans="1:6" ht="21" x14ac:dyDescent="0.25">
      <c r="A6" s="7">
        <v>3</v>
      </c>
      <c r="B6" s="9"/>
      <c r="C6" s="9"/>
      <c r="D6" s="9"/>
      <c r="E6" s="9"/>
      <c r="F6" s="1"/>
    </row>
    <row r="7" spans="1:6" ht="21" x14ac:dyDescent="0.25">
      <c r="A7" s="10">
        <v>4</v>
      </c>
      <c r="B7" s="11"/>
      <c r="C7" s="11"/>
      <c r="D7" s="11"/>
      <c r="E7" s="11"/>
      <c r="F7" s="4"/>
    </row>
    <row r="8" spans="1:6" ht="21" x14ac:dyDescent="0.25">
      <c r="A8" s="7">
        <v>5</v>
      </c>
      <c r="B8" s="9"/>
      <c r="C8" s="9"/>
      <c r="D8" s="9"/>
      <c r="E8" s="9"/>
      <c r="F8" s="1"/>
    </row>
    <row r="9" spans="1:6" ht="21" x14ac:dyDescent="0.25">
      <c r="A9" s="10">
        <v>6</v>
      </c>
      <c r="B9" s="11"/>
      <c r="C9" s="11"/>
      <c r="D9" s="11"/>
      <c r="E9" s="11"/>
      <c r="F9" s="4"/>
    </row>
    <row r="10" spans="1:6" ht="21" x14ac:dyDescent="0.25">
      <c r="A10" s="7">
        <v>7</v>
      </c>
      <c r="B10" s="9"/>
      <c r="C10" s="9"/>
      <c r="D10" s="9"/>
      <c r="E10" s="9"/>
      <c r="F10" s="1"/>
    </row>
    <row r="11" spans="1:6" ht="21" x14ac:dyDescent="0.25">
      <c r="A11" s="10">
        <v>8</v>
      </c>
      <c r="B11" s="11"/>
      <c r="C11" s="11"/>
      <c r="D11" s="11"/>
      <c r="E11" s="11"/>
      <c r="F11" s="4"/>
    </row>
    <row r="12" spans="1:6" ht="21" x14ac:dyDescent="0.25">
      <c r="A12" s="7">
        <v>9</v>
      </c>
      <c r="B12" s="9"/>
      <c r="C12" s="9"/>
      <c r="D12" s="9"/>
      <c r="E12" s="9"/>
      <c r="F12" s="1"/>
    </row>
    <row r="13" spans="1:6" ht="21" x14ac:dyDescent="0.25">
      <c r="A13" s="10">
        <v>10</v>
      </c>
      <c r="B13" s="11"/>
      <c r="C13" s="11"/>
      <c r="D13" s="11"/>
      <c r="E13" s="11"/>
      <c r="F13" s="4"/>
    </row>
    <row r="14" spans="1:6" ht="21" x14ac:dyDescent="0.25">
      <c r="A14" s="14">
        <v>11</v>
      </c>
      <c r="B14" s="1"/>
      <c r="C14" s="1"/>
      <c r="D14" s="1"/>
      <c r="E14" s="1"/>
      <c r="F14" s="1"/>
    </row>
    <row r="15" spans="1:6" ht="21" x14ac:dyDescent="0.25">
      <c r="A15" s="3">
        <v>12</v>
      </c>
      <c r="B15" s="4"/>
      <c r="C15" s="4"/>
      <c r="D15" s="4"/>
      <c r="E15" s="4"/>
      <c r="F15" s="1"/>
    </row>
    <row r="16" spans="1:6" ht="21" x14ac:dyDescent="0.25">
      <c r="A16" s="14">
        <v>13</v>
      </c>
      <c r="B16" s="1"/>
      <c r="C16" s="1"/>
      <c r="D16" s="1"/>
      <c r="E16" s="1"/>
      <c r="F16" s="1"/>
    </row>
    <row r="17" spans="1:6" ht="21" x14ac:dyDescent="0.25">
      <c r="A17" s="3">
        <v>14</v>
      </c>
      <c r="B17" s="4"/>
      <c r="C17" s="4"/>
      <c r="D17" s="4"/>
      <c r="E17" s="4"/>
      <c r="F17" s="1"/>
    </row>
    <row r="18" spans="1:6" ht="21" x14ac:dyDescent="0.25">
      <c r="A18" s="14">
        <v>15</v>
      </c>
      <c r="B18" s="1"/>
      <c r="C18" s="1"/>
      <c r="D18" s="1"/>
      <c r="E18" s="1"/>
      <c r="F18" s="1"/>
    </row>
    <row r="19" spans="1:6" ht="21" x14ac:dyDescent="0.25">
      <c r="A19" s="3">
        <v>16</v>
      </c>
      <c r="B19" s="4"/>
      <c r="C19" s="4"/>
      <c r="D19" s="4"/>
      <c r="E19" s="4"/>
      <c r="F19" s="1"/>
    </row>
    <row r="20" spans="1:6" ht="21" x14ac:dyDescent="0.25">
      <c r="A20" s="14">
        <v>17</v>
      </c>
      <c r="B20" s="1"/>
      <c r="C20" s="1"/>
      <c r="D20" s="1"/>
      <c r="E20" s="1"/>
      <c r="F20" s="1"/>
    </row>
    <row r="21" spans="1:6" ht="21" x14ac:dyDescent="0.25">
      <c r="A21" s="3">
        <v>18</v>
      </c>
      <c r="B21" s="4"/>
      <c r="C21" s="4"/>
      <c r="D21" s="4"/>
      <c r="E21" s="4"/>
      <c r="F21" s="1"/>
    </row>
    <row r="22" spans="1:6" ht="21" x14ac:dyDescent="0.25">
      <c r="A22" s="14">
        <v>19</v>
      </c>
      <c r="B22" s="1"/>
      <c r="C22" s="1"/>
      <c r="D22" s="1"/>
      <c r="E22" s="1"/>
      <c r="F22" s="1"/>
    </row>
    <row r="23" spans="1:6" ht="21" x14ac:dyDescent="0.25">
      <c r="A23" s="3">
        <v>20</v>
      </c>
      <c r="B23" s="4"/>
      <c r="C23" s="4"/>
      <c r="D23" s="4"/>
      <c r="E23" s="4"/>
      <c r="F23" s="1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t="s">
        <v>10</v>
      </c>
      <c r="B25" t="s">
        <v>15</v>
      </c>
      <c r="D25" t="s">
        <v>9</v>
      </c>
      <c r="F25" s="1"/>
    </row>
    <row r="26" spans="1:6" ht="21" x14ac:dyDescent="0.25">
      <c r="B26" s="12" t="s">
        <v>13</v>
      </c>
      <c r="C26" s="12"/>
      <c r="F26" s="1"/>
    </row>
    <row r="27" spans="1:6" x14ac:dyDescent="0.2">
      <c r="A27" s="5" t="s">
        <v>0</v>
      </c>
      <c r="B27" s="36" t="s">
        <v>55</v>
      </c>
      <c r="C27" s="6" t="s">
        <v>56</v>
      </c>
      <c r="D27" s="6" t="s">
        <v>2</v>
      </c>
      <c r="E27" s="6" t="s">
        <v>3</v>
      </c>
      <c r="F27" s="1" t="s">
        <v>57</v>
      </c>
    </row>
    <row r="28" spans="1:6" ht="21" x14ac:dyDescent="0.25">
      <c r="A28" s="7">
        <v>1</v>
      </c>
      <c r="B28" s="23" t="s">
        <v>65</v>
      </c>
      <c r="C28" s="25" t="s">
        <v>66</v>
      </c>
      <c r="D28" s="20" t="s">
        <v>67</v>
      </c>
      <c r="E28" s="17">
        <v>67</v>
      </c>
      <c r="F28" s="21" t="s">
        <v>68</v>
      </c>
    </row>
    <row r="29" spans="1:6" ht="21" x14ac:dyDescent="0.25">
      <c r="A29" s="10">
        <v>2</v>
      </c>
      <c r="B29" s="32" t="s">
        <v>69</v>
      </c>
      <c r="C29" s="33" t="s">
        <v>70</v>
      </c>
      <c r="D29" s="34" t="s">
        <v>63</v>
      </c>
      <c r="E29" s="30">
        <v>71</v>
      </c>
      <c r="F29" s="35" t="s">
        <v>71</v>
      </c>
    </row>
    <row r="30" spans="1:6" ht="21" x14ac:dyDescent="0.25">
      <c r="A30" s="7">
        <v>3</v>
      </c>
      <c r="B30" s="22" t="s">
        <v>72</v>
      </c>
      <c r="C30" s="24" t="s">
        <v>73</v>
      </c>
      <c r="D30" s="18" t="s">
        <v>33</v>
      </c>
      <c r="E30" s="17">
        <v>66</v>
      </c>
      <c r="F30" s="19" t="s">
        <v>74</v>
      </c>
    </row>
    <row r="31" spans="1:6" ht="21" x14ac:dyDescent="0.25">
      <c r="A31" s="10">
        <v>4</v>
      </c>
      <c r="B31" s="27" t="s">
        <v>75</v>
      </c>
      <c r="C31" s="28" t="s">
        <v>70</v>
      </c>
      <c r="D31" s="29" t="s">
        <v>63</v>
      </c>
      <c r="E31" s="30">
        <v>70</v>
      </c>
      <c r="F31" s="31" t="s">
        <v>76</v>
      </c>
    </row>
    <row r="32" spans="1:6" ht="21" x14ac:dyDescent="0.25">
      <c r="A32" s="7">
        <v>5</v>
      </c>
      <c r="B32" s="9"/>
      <c r="C32" s="9"/>
      <c r="D32" s="9"/>
      <c r="E32" s="9"/>
      <c r="F32" s="1"/>
    </row>
    <row r="33" spans="1:6" ht="21" x14ac:dyDescent="0.25">
      <c r="A33" s="10">
        <v>6</v>
      </c>
      <c r="B33" s="11"/>
      <c r="C33" s="11"/>
      <c r="D33" s="11"/>
      <c r="E33" s="11"/>
      <c r="F33" s="4"/>
    </row>
    <row r="34" spans="1:6" ht="21" x14ac:dyDescent="0.25">
      <c r="A34" s="7">
        <v>7</v>
      </c>
      <c r="B34" s="9"/>
      <c r="C34" s="9"/>
      <c r="D34" s="9"/>
      <c r="E34" s="9"/>
      <c r="F34" s="1"/>
    </row>
    <row r="35" spans="1:6" ht="21" x14ac:dyDescent="0.25">
      <c r="A35" s="10">
        <v>8</v>
      </c>
      <c r="B35" s="11"/>
      <c r="C35" s="11"/>
      <c r="D35" s="11"/>
      <c r="E35" s="11"/>
      <c r="F35" s="1"/>
    </row>
    <row r="36" spans="1:6" ht="21" x14ac:dyDescent="0.25">
      <c r="A36" s="7">
        <v>9</v>
      </c>
      <c r="B36" s="9"/>
      <c r="C36" s="9"/>
      <c r="D36" s="9"/>
      <c r="E36" s="9"/>
      <c r="F36" s="1"/>
    </row>
    <row r="37" spans="1:6" ht="21" x14ac:dyDescent="0.25">
      <c r="A37" s="10">
        <v>10</v>
      </c>
      <c r="B37" s="11"/>
      <c r="C37" s="11"/>
      <c r="D37" s="11"/>
      <c r="E37" s="11"/>
      <c r="F37" s="1"/>
    </row>
    <row r="38" spans="1:6" ht="21" x14ac:dyDescent="0.25">
      <c r="A38" s="14">
        <v>11</v>
      </c>
      <c r="B38" s="1"/>
      <c r="C38" s="1"/>
      <c r="D38" s="1"/>
      <c r="E38" s="1"/>
      <c r="F38" s="1"/>
    </row>
    <row r="39" spans="1:6" ht="21" x14ac:dyDescent="0.25">
      <c r="A39" s="3">
        <v>12</v>
      </c>
      <c r="B39" s="4"/>
      <c r="C39" s="4"/>
      <c r="D39" s="4"/>
      <c r="E39" s="4"/>
      <c r="F39" s="1"/>
    </row>
    <row r="40" spans="1:6" ht="21" x14ac:dyDescent="0.25">
      <c r="A40" s="14">
        <v>13</v>
      </c>
      <c r="B40" s="1"/>
      <c r="C40" s="1"/>
      <c r="D40" s="1"/>
      <c r="E40" s="1"/>
    </row>
    <row r="41" spans="1:6" ht="21" x14ac:dyDescent="0.25">
      <c r="A41" s="3">
        <v>14</v>
      </c>
      <c r="B41" s="4"/>
      <c r="C41" s="4"/>
      <c r="D41" s="4"/>
      <c r="E41" s="4"/>
    </row>
    <row r="42" spans="1:6" ht="21" x14ac:dyDescent="0.25">
      <c r="A42" s="14">
        <v>15</v>
      </c>
      <c r="B42" s="1"/>
      <c r="C42" s="1"/>
      <c r="D42" s="1"/>
      <c r="E42" s="1"/>
    </row>
    <row r="43" spans="1:6" ht="21" x14ac:dyDescent="0.25">
      <c r="A43" s="3">
        <v>16</v>
      </c>
      <c r="B43" s="4"/>
      <c r="C43" s="4"/>
      <c r="D43" s="4"/>
      <c r="E43" s="4"/>
    </row>
    <row r="44" spans="1:6" ht="21" x14ac:dyDescent="0.25">
      <c r="A44" s="14">
        <v>17</v>
      </c>
      <c r="B44" s="1"/>
      <c r="C44" s="1"/>
      <c r="D44" s="1"/>
      <c r="E44" s="1"/>
    </row>
    <row r="45" spans="1:6" ht="21" x14ac:dyDescent="0.25">
      <c r="A45" s="3">
        <v>18</v>
      </c>
      <c r="B45" s="4"/>
      <c r="C45" s="4"/>
      <c r="D45" s="4"/>
      <c r="E45" s="4"/>
    </row>
    <row r="46" spans="1:6" ht="21" x14ac:dyDescent="0.25">
      <c r="A46" s="14">
        <v>19</v>
      </c>
      <c r="B46" s="1"/>
      <c r="C46" s="1"/>
      <c r="D46" s="1"/>
      <c r="E46" s="1"/>
    </row>
    <row r="47" spans="1:6" ht="21" x14ac:dyDescent="0.25">
      <c r="A47" s="3">
        <v>20</v>
      </c>
      <c r="B47" s="4"/>
      <c r="C47" s="4"/>
      <c r="D47" s="4"/>
      <c r="E47" s="4"/>
    </row>
  </sheetData>
  <phoneticPr fontId="8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9"/>
  <sheetViews>
    <sheetView workbookViewId="0">
      <selection activeCell="A3" sqref="A3:C25"/>
    </sheetView>
  </sheetViews>
  <sheetFormatPr baseColWidth="10" defaultColWidth="11" defaultRowHeight="16" x14ac:dyDescent="0.2"/>
  <cols>
    <col min="2" max="2" width="35.6640625" customWidth="1"/>
    <col min="3" max="3" width="25.5" customWidth="1"/>
    <col min="4" max="4" width="18.1640625" bestFit="1" customWidth="1"/>
  </cols>
  <sheetData>
    <row r="1" spans="1:5" x14ac:dyDescent="0.2">
      <c r="A1" t="s">
        <v>10</v>
      </c>
      <c r="B1" t="s">
        <v>15</v>
      </c>
      <c r="C1" t="s">
        <v>9</v>
      </c>
    </row>
    <row r="2" spans="1:5" ht="21" x14ac:dyDescent="0.25">
      <c r="A2" s="8"/>
      <c r="B2" s="13" t="s">
        <v>4</v>
      </c>
      <c r="C2" s="8"/>
      <c r="E2" s="8"/>
    </row>
    <row r="3" spans="1:5" x14ac:dyDescent="0.2">
      <c r="A3" s="5" t="s">
        <v>0</v>
      </c>
      <c r="B3" s="6" t="s">
        <v>1</v>
      </c>
      <c r="C3" s="6" t="s">
        <v>2</v>
      </c>
      <c r="D3" s="6" t="s">
        <v>84</v>
      </c>
      <c r="E3" s="6" t="s">
        <v>3</v>
      </c>
    </row>
    <row r="4" spans="1:5" ht="21" x14ac:dyDescent="0.25">
      <c r="A4" s="7">
        <v>1</v>
      </c>
      <c r="B4" s="9" t="str">
        <f>VLOOKUP(E4,'[1]U12 Boys(5)'!$A$10:$L$209,2,FALSE)&amp;" "&amp;VLOOKUP(E4,'[1]U12 Boys(5)'!$A$10:$L$209,3,FALSE)</f>
        <v>Adam Lea</v>
      </c>
      <c r="C4" s="9" t="str">
        <f>VLOOKUP(E4,'[1]U12 Boys(5)'!$A$10:$L$209,4,FALSE)</f>
        <v>Team Milton Keynes</v>
      </c>
      <c r="D4" s="9" t="str">
        <f>VLOOKUP(E4,'[1]U12 Boys(5)'!$A$10:$L$209,12,FALSE)</f>
        <v>882716</v>
      </c>
      <c r="E4" s="9">
        <v>9</v>
      </c>
    </row>
    <row r="5" spans="1:5" ht="21" x14ac:dyDescent="0.25">
      <c r="A5" s="10">
        <v>2</v>
      </c>
      <c r="B5" s="37" t="str">
        <f>VLOOKUP(E5,'[1]U12 Boys(5)'!$A$10:$L$209,2,FALSE)&amp;" "&amp;VLOOKUP(E5,'[1]U12 Boys(5)'!$A$10:$L$209,3,FALSE)</f>
        <v>Joseph OBrien</v>
      </c>
      <c r="C5" s="37" t="str">
        <f>VLOOKUP(E5,'[1]U12 Boys(5)'!$A$10:$L$209,4,FALSE)</f>
        <v>Zappi Racing Team</v>
      </c>
      <c r="D5" s="37" t="str">
        <f>VLOOKUP(E5,'[1]U12 Boys(5)'!$A$10:$L$209,12,FALSE)</f>
        <v>937148</v>
      </c>
      <c r="E5" s="11">
        <v>3</v>
      </c>
    </row>
    <row r="6" spans="1:5" ht="21" x14ac:dyDescent="0.25">
      <c r="A6" s="7">
        <v>3</v>
      </c>
      <c r="B6" s="9" t="str">
        <f>VLOOKUP(E6,'[1]U12 Boys(5)'!$A$10:$L$209,2,FALSE)&amp;" "&amp;VLOOKUP(E6,'[1]U12 Boys(5)'!$A$10:$L$209,3,FALSE)</f>
        <v>Max Capamagian</v>
      </c>
      <c r="C6" s="9" t="str">
        <f>VLOOKUP(E6,'[1]U12 Boys(5)'!$A$10:$L$209,4,FALSE)</f>
        <v>VC Londres</v>
      </c>
      <c r="D6" s="9" t="str">
        <f>VLOOKUP(E6,'[1]U12 Boys(5)'!$A$10:$L$209,12,FALSE)</f>
        <v>874671</v>
      </c>
      <c r="E6" s="9">
        <v>13</v>
      </c>
    </row>
    <row r="7" spans="1:5" ht="21" x14ac:dyDescent="0.25">
      <c r="A7" s="10">
        <v>4</v>
      </c>
      <c r="B7" s="37" t="str">
        <f>VLOOKUP(E7,'[1]U12 Boys(5)'!$A$10:$L$209,2,FALSE)&amp;" "&amp;VLOOKUP(E7,'[1]U12 Boys(5)'!$A$10:$L$209,3,FALSE)</f>
        <v>Yani Angelo Djelil</v>
      </c>
      <c r="C7" s="37" t="str">
        <f>VLOOKUP(E7,'[1]U12 Boys(5)'!$A$10:$L$209,4,FALSE)</f>
        <v>Team Darenth</v>
      </c>
      <c r="D7" s="37" t="str">
        <f>VLOOKUP(E7,'[1]U12 Boys(5)'!$A$10:$L$209,12,FALSE)</f>
        <v>878800</v>
      </c>
      <c r="E7" s="11">
        <v>17</v>
      </c>
    </row>
    <row r="8" spans="1:5" ht="21" x14ac:dyDescent="0.25">
      <c r="A8" s="7">
        <v>5</v>
      </c>
      <c r="B8" s="9" t="str">
        <f>VLOOKUP(E8,'[1]U12 Boys(5)'!$A$10:$L$209,2,FALSE)&amp;" "&amp;VLOOKUP(E8,'[1]U12 Boys(5)'!$A$10:$L$209,3,FALSE)</f>
        <v>James Brown</v>
      </c>
      <c r="C8" s="9" t="str">
        <f>VLOOKUP(E8,'[1]U12 Boys(5)'!$A$10:$L$209,4,FALSE)</f>
        <v>Hillingdon Slipstreamers</v>
      </c>
      <c r="D8" s="9" t="str">
        <f>VLOOKUP(E8,'[1]U12 Boys(5)'!$A$10:$L$209,12,FALSE)</f>
        <v>885901</v>
      </c>
      <c r="E8" s="9">
        <v>5</v>
      </c>
    </row>
    <row r="9" spans="1:5" ht="21" x14ac:dyDescent="0.25">
      <c r="A9" s="10">
        <v>6</v>
      </c>
      <c r="B9" s="37" t="str">
        <f>VLOOKUP(E9,'[1]U12 Boys(5)'!$A$10:$L$209,2,FALSE)&amp;" "&amp;VLOOKUP(E9,'[1]U12 Boys(5)'!$A$10:$L$209,3,FALSE)</f>
        <v>Calum Moir</v>
      </c>
      <c r="C9" s="37" t="str">
        <f>VLOOKUP(E9,'[1]U12 Boys(5)'!$A$10:$L$209,4,FALSE)</f>
        <v>Barking &amp; Dagenham CC</v>
      </c>
      <c r="D9" s="37" t="str">
        <f>VLOOKUP(E9,'[1]U12 Boys(5)'!$A$10:$L$209,12,FALSE)</f>
        <v>955796</v>
      </c>
      <c r="E9" s="11">
        <v>8</v>
      </c>
    </row>
    <row r="10" spans="1:5" ht="21" x14ac:dyDescent="0.25">
      <c r="A10" s="7">
        <v>7</v>
      </c>
      <c r="B10" s="9" t="str">
        <f>VLOOKUP(E10,'[1]U12 Boys(5)'!$A$10:$L$209,2,FALSE)&amp;" "&amp;VLOOKUP(E10,'[1]U12 Boys(5)'!$A$10:$L$209,3,FALSE)</f>
        <v>Samuel Leslie</v>
      </c>
      <c r="C10" s="9" t="str">
        <f>VLOOKUP(E10,'[1]U12 Boys(5)'!$A$10:$L$209,4,FALSE)</f>
        <v>Lee Valley Youth Cycling Club</v>
      </c>
      <c r="D10" s="9" t="str">
        <f>VLOOKUP(E10,'[1]U12 Boys(5)'!$A$10:$L$209,12,FALSE)</f>
        <v>1034266</v>
      </c>
      <c r="E10" s="9">
        <v>4</v>
      </c>
    </row>
    <row r="11" spans="1:5" ht="21" x14ac:dyDescent="0.25">
      <c r="A11" s="10">
        <v>8</v>
      </c>
      <c r="B11" s="37" t="str">
        <f>VLOOKUP(E11,'[1]U12 Boys(5)'!$A$10:$L$209,2,FALSE)&amp;" "&amp;VLOOKUP(E11,'[1]U12 Boys(5)'!$A$10:$L$209,3,FALSE)</f>
        <v>Billy Bancroft</v>
      </c>
      <c r="C11" s="37" t="str">
        <f>VLOOKUP(E11,'[1]U12 Boys(5)'!$A$10:$L$209,4,FALSE)</f>
        <v>VC Londres</v>
      </c>
      <c r="D11" s="37" t="str">
        <f>VLOOKUP(E11,'[1]U12 Boys(5)'!$A$10:$L$209,12,FALSE)</f>
        <v>965768</v>
      </c>
      <c r="E11" s="11">
        <v>14</v>
      </c>
    </row>
    <row r="12" spans="1:5" ht="21" x14ac:dyDescent="0.25">
      <c r="A12" s="7">
        <v>9</v>
      </c>
      <c r="B12" s="9" t="str">
        <f>VLOOKUP(E12,'[1]U12 Boys(5)'!$A$10:$L$209,2,FALSE)&amp;" "&amp;VLOOKUP(E12,'[1]U12 Boys(5)'!$A$10:$L$209,3,FALSE)</f>
        <v>Charlie Yardy</v>
      </c>
      <c r="C12" s="9" t="str">
        <f>VLOOKUP(E12,'[1]U12 Boys(5)'!$A$10:$L$209,4,FALSE)</f>
        <v>Lee Valley Youth Cycling Club</v>
      </c>
      <c r="D12" s="9" t="str">
        <f>VLOOKUP(E12,'[1]U12 Boys(5)'!$A$10:$L$209,12,FALSE)</f>
        <v>1343516</v>
      </c>
      <c r="E12" s="9">
        <v>21</v>
      </c>
    </row>
    <row r="13" spans="1:5" ht="21" x14ac:dyDescent="0.25">
      <c r="A13" s="10">
        <v>10</v>
      </c>
      <c r="B13" s="37" t="str">
        <f>VLOOKUP(E13,'[1]U12 Boys(5)'!$A$10:$L$209,2,FALSE)&amp;" "&amp;VLOOKUP(E13,'[1]U12 Boys(5)'!$A$10:$L$209,3,FALSE)</f>
        <v>Serafino Sella</v>
      </c>
      <c r="C13" s="37" t="str">
        <f>VLOOKUP(E13,'[1]U12 Boys(5)'!$A$10:$L$209,4,FALSE)</f>
        <v>Cycling Club Hackney</v>
      </c>
      <c r="D13" s="37" t="str">
        <f>VLOOKUP(E13,'[1]U12 Boys(5)'!$A$10:$L$209,12,FALSE)</f>
        <v>956651</v>
      </c>
      <c r="E13" s="11">
        <v>1</v>
      </c>
    </row>
    <row r="14" spans="1:5" ht="21" x14ac:dyDescent="0.25">
      <c r="A14" s="7">
        <v>11</v>
      </c>
      <c r="B14" s="9" t="str">
        <f>VLOOKUP(E14,'[1]U12 Boys(5)'!$A$10:$L$209,2,FALSE)&amp;" "&amp;VLOOKUP(E14,'[1]U12 Boys(5)'!$A$10:$L$209,3,FALSE)</f>
        <v>Alfie Cullender</v>
      </c>
      <c r="C14" s="9" t="str">
        <f>VLOOKUP(E14,'[1]U12 Boys(5)'!$A$10:$L$209,4,FALSE)</f>
        <v>Barking &amp; Dagenham CC</v>
      </c>
      <c r="D14" s="9" t="str">
        <f>VLOOKUP(E14,'[1]U12 Boys(5)'!$A$10:$L$209,12,FALSE)</f>
        <v>945444</v>
      </c>
      <c r="E14" s="9">
        <v>12</v>
      </c>
    </row>
    <row r="15" spans="1:5" ht="21" x14ac:dyDescent="0.25">
      <c r="A15" s="10">
        <v>12</v>
      </c>
      <c r="B15" s="37" t="str">
        <f>VLOOKUP(E15,'[1]U12 Boys(5)'!$A$10:$L$209,2,FALSE)&amp;" "&amp;VLOOKUP(E15,'[1]U12 Boys(5)'!$A$10:$L$209,3,FALSE)</f>
        <v>Sam Gilbert</v>
      </c>
      <c r="C15" s="37" t="str">
        <f>VLOOKUP(E15,'[1]U12 Boys(5)'!$A$10:$L$209,4,FALSE)</f>
        <v>Hillingdon Slipstreamers</v>
      </c>
      <c r="D15" s="37" t="str">
        <f>VLOOKUP(E15,'[1]U12 Boys(5)'!$A$10:$L$209,12,FALSE)</f>
        <v>967706</v>
      </c>
      <c r="E15" s="11">
        <v>11</v>
      </c>
    </row>
    <row r="16" spans="1:5" ht="21" x14ac:dyDescent="0.25">
      <c r="A16" s="7">
        <v>13</v>
      </c>
      <c r="B16" s="9" t="str">
        <f>VLOOKUP(E16,'[1]U12 Boys(5)'!$A$10:$L$209,2,FALSE)&amp;" "&amp;VLOOKUP(E16,'[1]U12 Boys(5)'!$A$10:$L$209,3,FALSE)</f>
        <v>Brody Knight</v>
      </c>
      <c r="C16" s="9" t="str">
        <f>VLOOKUP(E16,'[1]U12 Boys(5)'!$A$10:$L$209,4,FALSE)</f>
        <v>Lee Valley Youth Cycling Club</v>
      </c>
      <c r="D16" s="9" t="str">
        <f>VLOOKUP(E16,'[1]U12 Boys(5)'!$A$10:$L$209,12,FALSE)</f>
        <v>887707</v>
      </c>
      <c r="E16" s="9">
        <v>16</v>
      </c>
    </row>
    <row r="17" spans="1:5" ht="21" x14ac:dyDescent="0.25">
      <c r="A17" s="10">
        <v>14</v>
      </c>
      <c r="B17" s="37" t="str">
        <f>VLOOKUP(E17,'[1]U12 Boys(5)'!$A$10:$L$209,2,FALSE)&amp;" "&amp;VLOOKUP(E17,'[1]U12 Boys(5)'!$A$10:$L$209,3,FALSE)</f>
        <v>Raphael Boulton</v>
      </c>
      <c r="C17" s="37" t="str">
        <f>VLOOKUP(E17,'[1]U12 Boys(5)'!$A$10:$L$209,4,FALSE)</f>
        <v>VC Londres</v>
      </c>
      <c r="D17" s="37" t="str">
        <f>VLOOKUP(E17,'[1]U12 Boys(5)'!$A$10:$L$209,12,FALSE)</f>
        <v>974160</v>
      </c>
      <c r="E17" s="11">
        <v>7</v>
      </c>
    </row>
    <row r="18" spans="1:5" ht="21" x14ac:dyDescent="0.25">
      <c r="A18" s="7">
        <v>15</v>
      </c>
      <c r="B18" s="9" t="str">
        <f>VLOOKUP(E18,'[1]U12 Boys(5)'!$A$10:$L$209,2,FALSE)&amp;" "&amp;VLOOKUP(E18,'[1]U12 Boys(5)'!$A$10:$L$209,3,FALSE)</f>
        <v>Nathaniel Marsh</v>
      </c>
      <c r="C18" s="9" t="str">
        <f>VLOOKUP(E18,'[1]U12 Boys(5)'!$A$10:$L$209,4,FALSE)</f>
        <v>Lee Valley Youth Cycling Club</v>
      </c>
      <c r="D18" s="9" t="str">
        <f>VLOOKUP(E18,'[1]U12 Boys(5)'!$A$10:$L$209,12,FALSE)</f>
        <v>991151</v>
      </c>
      <c r="E18" s="9">
        <v>18</v>
      </c>
    </row>
    <row r="19" spans="1:5" ht="21" x14ac:dyDescent="0.25">
      <c r="A19" s="10">
        <v>16</v>
      </c>
      <c r="B19" s="37" t="str">
        <f>VLOOKUP(E19,'[1]U12 Boys(5)'!$A$10:$L$209,2,FALSE)&amp;" "&amp;VLOOKUP(E19,'[1]U12 Boys(5)'!$A$10:$L$209,3,FALSE)</f>
        <v>Conrad Couzins</v>
      </c>
      <c r="C19" s="37" t="str">
        <f>VLOOKUP(E19,'[1]U12 Boys(5)'!$A$10:$L$209,4,FALSE)</f>
        <v>Cycling Club Hackney</v>
      </c>
      <c r="D19" s="37" t="str">
        <f>VLOOKUP(E19,'[1]U12 Boys(5)'!$A$10:$L$209,12,FALSE)</f>
        <v>978687</v>
      </c>
      <c r="E19" s="11">
        <v>19</v>
      </c>
    </row>
    <row r="20" spans="1:5" ht="21" x14ac:dyDescent="0.25">
      <c r="A20" s="7">
        <v>17</v>
      </c>
      <c r="B20" s="9" t="str">
        <f>VLOOKUP(E20,'[1]U12 Boys(5)'!$A$10:$L$209,2,FALSE)&amp;" "&amp;VLOOKUP(E20,'[1]U12 Boys(5)'!$A$10:$L$209,3,FALSE)</f>
        <v>Elliot Marsden</v>
      </c>
      <c r="C20" s="9" t="str">
        <f>VLOOKUP(E20,'[1]U12 Boys(5)'!$A$10:$L$209,4,FALSE)</f>
        <v>Cycling Club Hackney</v>
      </c>
      <c r="D20" s="9" t="str">
        <f>VLOOKUP(E20,'[1]U12 Boys(5)'!$A$10:$L$209,12,FALSE)</f>
        <v>1053464</v>
      </c>
      <c r="E20" s="9">
        <v>15</v>
      </c>
    </row>
    <row r="21" spans="1:5" ht="21" x14ac:dyDescent="0.25">
      <c r="A21" s="10">
        <v>18</v>
      </c>
      <c r="B21" s="37" t="str">
        <f>VLOOKUP(E21,'[1]U12 Boys(5)'!$A$10:$L$209,2,FALSE)&amp;" "&amp;VLOOKUP(E21,'[1]U12 Boys(5)'!$A$10:$L$209,3,FALSE)</f>
        <v>James Robinson</v>
      </c>
      <c r="C21" s="37" t="str">
        <f>VLOOKUP(E21,'[1]U12 Boys(5)'!$A$10:$L$209,4,FALSE)</f>
        <v>Lee Valley Youth Cycling Club</v>
      </c>
      <c r="D21" s="37" t="str">
        <f>VLOOKUP(E21,'[1]U12 Boys(5)'!$A$10:$L$209,12,FALSE)</f>
        <v>1354038</v>
      </c>
      <c r="E21" s="11">
        <v>20</v>
      </c>
    </row>
    <row r="22" spans="1:5" ht="21" x14ac:dyDescent="0.25">
      <c r="A22" s="7">
        <v>19</v>
      </c>
      <c r="B22" s="9" t="str">
        <f>VLOOKUP(E22,'[1]U12 Boys(5)'!$A$10:$L$209,2,FALSE)&amp;" "&amp;VLOOKUP(E22,'[1]U12 Boys(5)'!$A$10:$L$209,3,FALSE)</f>
        <v>Joel Reinhardt</v>
      </c>
      <c r="C22" s="9" t="str">
        <f>VLOOKUP(E22,'[1]U12 Boys(5)'!$A$10:$L$209,4,FALSE)</f>
        <v>Cycling Club Hackney</v>
      </c>
      <c r="D22" s="9" t="str">
        <f>VLOOKUP(E22,'[1]U12 Boys(5)'!$A$10:$L$209,12,FALSE)</f>
        <v>1235179</v>
      </c>
      <c r="E22" s="9">
        <v>31</v>
      </c>
    </row>
    <row r="23" spans="1:5" ht="21" x14ac:dyDescent="0.25">
      <c r="A23" s="10">
        <v>20</v>
      </c>
      <c r="B23" s="37" t="str">
        <f>VLOOKUP(E23,'[1]U12 Boys(5)'!$A$10:$L$209,2,FALSE)&amp;" "&amp;VLOOKUP(E23,'[1]U12 Boys(5)'!$A$10:$L$209,3,FALSE)</f>
        <v>Chi  Forbes-Cummings</v>
      </c>
      <c r="C23" s="37" t="str">
        <f>VLOOKUP(E23,'[1]U12 Boys(5)'!$A$10:$L$209,4,FALSE)</f>
        <v>Cycling Club Hackney</v>
      </c>
      <c r="D23" s="37" t="str">
        <f>VLOOKUP(E23,'[1]U12 Boys(5)'!$A$10:$L$209,12,FALSE)</f>
        <v>1346554</v>
      </c>
      <c r="E23" s="11">
        <v>22</v>
      </c>
    </row>
    <row r="24" spans="1:5" ht="21" x14ac:dyDescent="0.25">
      <c r="A24" s="7">
        <v>21</v>
      </c>
      <c r="B24" s="9" t="str">
        <f>VLOOKUP(E24,'[1]U12 Boys(5)'!$A$10:$L$209,2,FALSE)&amp;" "&amp;VLOOKUP(E24,'[1]U12 Boys(5)'!$A$10:$L$209,3,FALSE)</f>
        <v>Solomon Rigg</v>
      </c>
      <c r="C24" s="9" t="str">
        <f>VLOOKUP(E24,'[1]U12 Boys(5)'!$A$10:$L$209,4,FALSE)</f>
        <v>Cycling Club Hackney</v>
      </c>
      <c r="D24" s="9" t="str">
        <f>VLOOKUP(E24,'[1]U12 Boys(5)'!$A$10:$L$209,12,FALSE)</f>
        <v>1377339</v>
      </c>
      <c r="E24" s="9">
        <v>6</v>
      </c>
    </row>
    <row r="25" spans="1:5" ht="21" x14ac:dyDescent="0.25">
      <c r="A25" s="10">
        <v>22</v>
      </c>
      <c r="B25" s="37" t="str">
        <f>VLOOKUP(E25,'[1]U12 Boys(5)'!$A$10:$L$209,2,FALSE)&amp;" "&amp;VLOOKUP(E25,'[1]U12 Boys(5)'!$A$10:$L$209,3,FALSE)</f>
        <v>Jacob Wood</v>
      </c>
      <c r="C25" s="37" t="str">
        <f>VLOOKUP(E25,'[1]U12 Boys(5)'!$A$10:$L$209,4,FALSE)</f>
        <v>St Ives CC</v>
      </c>
      <c r="D25" s="37" t="str">
        <f>VLOOKUP(E25,'[1]U12 Boys(5)'!$A$10:$L$209,12,FALSE)</f>
        <v>1189858</v>
      </c>
      <c r="E25" s="11">
        <v>10</v>
      </c>
    </row>
    <row r="26" spans="1:5" x14ac:dyDescent="0.2">
      <c r="A26" s="1"/>
      <c r="B26" s="1"/>
      <c r="C26" s="1"/>
      <c r="E26" s="1"/>
    </row>
    <row r="27" spans="1:5" x14ac:dyDescent="0.2">
      <c r="A27" s="1"/>
      <c r="B27" s="1"/>
      <c r="C27" s="1"/>
      <c r="E27" s="1"/>
    </row>
    <row r="28" spans="1:5" x14ac:dyDescent="0.2">
      <c r="A28" s="1"/>
      <c r="B28" s="1"/>
      <c r="C28" s="1"/>
      <c r="E28" s="1"/>
    </row>
    <row r="29" spans="1:5" x14ac:dyDescent="0.2">
      <c r="A29" s="1"/>
      <c r="B29" s="1"/>
      <c r="C29" s="1"/>
      <c r="E29" s="1"/>
    </row>
    <row r="30" spans="1:5" x14ac:dyDescent="0.2">
      <c r="A30" s="1"/>
      <c r="B30" s="1"/>
      <c r="C30" s="1"/>
      <c r="E30" s="1"/>
    </row>
    <row r="31" spans="1:5" x14ac:dyDescent="0.2">
      <c r="A31" s="1"/>
      <c r="B31" s="1"/>
      <c r="C31" s="1"/>
      <c r="E31" s="1"/>
    </row>
    <row r="32" spans="1:5" x14ac:dyDescent="0.2">
      <c r="A32" s="1"/>
      <c r="B32" s="1"/>
      <c r="C32" s="1"/>
      <c r="E32" s="1"/>
    </row>
    <row r="33" spans="1:5" x14ac:dyDescent="0.2">
      <c r="A33" s="1"/>
      <c r="B33" s="1"/>
      <c r="C33" s="1"/>
      <c r="E33" s="1"/>
    </row>
    <row r="34" spans="1:5" x14ac:dyDescent="0.2">
      <c r="A34" s="1"/>
      <c r="B34" s="1"/>
      <c r="C34" s="1"/>
      <c r="E34" s="1"/>
    </row>
    <row r="35" spans="1:5" x14ac:dyDescent="0.2">
      <c r="A35" s="1"/>
      <c r="B35" s="1"/>
      <c r="C35" s="1"/>
      <c r="E35" s="1"/>
    </row>
    <row r="36" spans="1:5" x14ac:dyDescent="0.2">
      <c r="A36" s="1"/>
      <c r="B36" s="1"/>
      <c r="C36" s="1"/>
      <c r="E36" s="1"/>
    </row>
    <row r="37" spans="1:5" x14ac:dyDescent="0.2">
      <c r="A37" s="1"/>
      <c r="B37" s="1"/>
      <c r="C37" s="1"/>
      <c r="E37" s="1"/>
    </row>
    <row r="38" spans="1:5" x14ac:dyDescent="0.2">
      <c r="A38" s="1"/>
      <c r="B38" s="1"/>
      <c r="C38" s="1"/>
      <c r="E38" s="1"/>
    </row>
    <row r="39" spans="1:5" x14ac:dyDescent="0.2">
      <c r="A39" s="1"/>
      <c r="B39" s="1"/>
      <c r="C39" s="1"/>
      <c r="E39" s="1"/>
    </row>
  </sheetData>
  <phoneticPr fontId="8" type="noConversion"/>
  <pageMargins left="0.7" right="0.7" top="0.75" bottom="0.75" header="0.3" footer="0.3"/>
  <pageSetup paperSize="9" scale="9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9"/>
  <sheetViews>
    <sheetView tabSelected="1" workbookViewId="0">
      <selection activeCell="G12" sqref="G12"/>
    </sheetView>
  </sheetViews>
  <sheetFormatPr baseColWidth="10" defaultColWidth="11" defaultRowHeight="16" x14ac:dyDescent="0.2"/>
  <cols>
    <col min="2" max="2" width="35.1640625" customWidth="1"/>
    <col min="3" max="3" width="31" customWidth="1"/>
  </cols>
  <sheetData>
    <row r="1" spans="1:8" x14ac:dyDescent="0.2">
      <c r="A1" s="8" t="s">
        <v>10</v>
      </c>
      <c r="B1" s="8" t="s">
        <v>15</v>
      </c>
      <c r="C1" s="8" t="s">
        <v>9</v>
      </c>
      <c r="D1" s="8"/>
    </row>
    <row r="2" spans="1:8" ht="21" x14ac:dyDescent="0.25">
      <c r="A2" s="8"/>
      <c r="B2" s="13" t="s">
        <v>5</v>
      </c>
      <c r="C2" s="8"/>
      <c r="D2" s="8"/>
    </row>
    <row r="3" spans="1:8" x14ac:dyDescent="0.2">
      <c r="A3" s="5" t="s">
        <v>0</v>
      </c>
      <c r="B3" s="6" t="s">
        <v>1</v>
      </c>
      <c r="C3" s="6" t="s">
        <v>2</v>
      </c>
      <c r="D3" s="6" t="s">
        <v>3</v>
      </c>
    </row>
    <row r="4" spans="1:8" ht="21" x14ac:dyDescent="0.25">
      <c r="A4" s="7">
        <v>1</v>
      </c>
      <c r="B4" s="9" t="s">
        <v>85</v>
      </c>
      <c r="C4" s="9" t="s">
        <v>16</v>
      </c>
      <c r="D4" s="9">
        <v>40</v>
      </c>
      <c r="E4" s="19" t="s">
        <v>101</v>
      </c>
    </row>
    <row r="5" spans="1:8" ht="21" x14ac:dyDescent="0.25">
      <c r="A5" s="10">
        <v>2</v>
      </c>
      <c r="B5" s="11" t="s">
        <v>86</v>
      </c>
      <c r="C5" s="11" t="s">
        <v>67</v>
      </c>
      <c r="D5" s="11">
        <v>61</v>
      </c>
      <c r="E5" s="19" t="s">
        <v>103</v>
      </c>
    </row>
    <row r="6" spans="1:8" ht="21" x14ac:dyDescent="0.25">
      <c r="A6" s="7">
        <v>3</v>
      </c>
      <c r="B6" s="9" t="s">
        <v>87</v>
      </c>
      <c r="C6" s="9" t="s">
        <v>88</v>
      </c>
      <c r="D6" s="9">
        <v>55</v>
      </c>
      <c r="E6" s="21" t="s">
        <v>104</v>
      </c>
    </row>
    <row r="7" spans="1:8" ht="21" x14ac:dyDescent="0.25">
      <c r="A7" s="10">
        <v>4</v>
      </c>
      <c r="B7" s="25" t="s">
        <v>97</v>
      </c>
      <c r="C7" s="41" t="s">
        <v>23</v>
      </c>
      <c r="D7" s="15">
        <v>62</v>
      </c>
      <c r="E7" s="21" t="s">
        <v>98</v>
      </c>
    </row>
    <row r="8" spans="1:8" ht="21" x14ac:dyDescent="0.25">
      <c r="A8" s="7">
        <v>5</v>
      </c>
      <c r="B8" s="11" t="s">
        <v>89</v>
      </c>
      <c r="C8" s="11" t="s">
        <v>49</v>
      </c>
      <c r="D8" s="11">
        <v>65</v>
      </c>
      <c r="E8" s="21" t="s">
        <v>100</v>
      </c>
    </row>
    <row r="9" spans="1:8" ht="21" x14ac:dyDescent="0.25">
      <c r="A9" s="10">
        <v>6</v>
      </c>
      <c r="B9" s="9" t="s">
        <v>90</v>
      </c>
      <c r="C9" s="9" t="s">
        <v>91</v>
      </c>
      <c r="D9" s="9">
        <v>56</v>
      </c>
      <c r="E9" s="21" t="s">
        <v>102</v>
      </c>
    </row>
    <row r="10" spans="1:8" ht="21" x14ac:dyDescent="0.25">
      <c r="A10" s="7">
        <v>7</v>
      </c>
      <c r="B10" s="42" t="s">
        <v>105</v>
      </c>
      <c r="C10" s="18" t="s">
        <v>16</v>
      </c>
      <c r="D10" s="17">
        <v>63</v>
      </c>
      <c r="E10" s="19" t="s">
        <v>99</v>
      </c>
      <c r="H10" s="43"/>
    </row>
    <row r="11" spans="1:8" ht="21" x14ac:dyDescent="0.25">
      <c r="A11" s="10">
        <v>8</v>
      </c>
      <c r="B11" s="11"/>
      <c r="C11" s="11"/>
      <c r="D11" s="11"/>
    </row>
    <row r="12" spans="1:8" ht="21" x14ac:dyDescent="0.25">
      <c r="A12" s="7">
        <v>9</v>
      </c>
      <c r="B12" s="9"/>
      <c r="C12" s="9"/>
      <c r="D12" s="9"/>
    </row>
    <row r="13" spans="1:8" ht="21" x14ac:dyDescent="0.25">
      <c r="A13" s="10">
        <v>10</v>
      </c>
      <c r="B13" s="11"/>
      <c r="C13" s="11"/>
      <c r="D13" s="11"/>
    </row>
    <row r="14" spans="1:8" ht="21" x14ac:dyDescent="0.25">
      <c r="A14" s="7">
        <v>11</v>
      </c>
      <c r="B14" s="9"/>
      <c r="C14" s="9"/>
      <c r="D14" s="9"/>
    </row>
    <row r="15" spans="1:8" ht="21" x14ac:dyDescent="0.25">
      <c r="A15" s="10">
        <v>12</v>
      </c>
      <c r="B15" s="11"/>
      <c r="C15" s="11"/>
      <c r="D15" s="11"/>
    </row>
    <row r="16" spans="1:8" ht="21" x14ac:dyDescent="0.25">
      <c r="A16" s="7">
        <v>13</v>
      </c>
      <c r="B16" s="9"/>
      <c r="C16" s="9"/>
      <c r="D16" s="9"/>
    </row>
    <row r="17" spans="1:4" ht="21" x14ac:dyDescent="0.25">
      <c r="A17" s="10">
        <v>14</v>
      </c>
      <c r="B17" s="11"/>
      <c r="C17" s="11"/>
      <c r="D17" s="11"/>
    </row>
    <row r="18" spans="1:4" ht="21" x14ac:dyDescent="0.25">
      <c r="A18" s="7">
        <v>15</v>
      </c>
      <c r="B18" s="9"/>
      <c r="C18" s="9"/>
      <c r="D18" s="9"/>
    </row>
    <row r="19" spans="1:4" ht="21" x14ac:dyDescent="0.25">
      <c r="A19" s="10">
        <v>16</v>
      </c>
      <c r="B19" s="11"/>
      <c r="C19" s="11"/>
      <c r="D19" s="11"/>
    </row>
    <row r="20" spans="1:4" ht="21" x14ac:dyDescent="0.25">
      <c r="A20" s="7">
        <v>17</v>
      </c>
      <c r="B20" s="9"/>
      <c r="C20" s="9"/>
      <c r="D20" s="9"/>
    </row>
    <row r="21" spans="1:4" ht="21" x14ac:dyDescent="0.25">
      <c r="A21" s="10">
        <v>18</v>
      </c>
      <c r="B21" s="11"/>
      <c r="C21" s="11"/>
      <c r="D21" s="11"/>
    </row>
    <row r="22" spans="1:4" ht="21" x14ac:dyDescent="0.25">
      <c r="A22" s="7">
        <v>19</v>
      </c>
      <c r="B22" s="9"/>
      <c r="C22" s="9"/>
      <c r="D22" s="9"/>
    </row>
    <row r="23" spans="1:4" ht="21" x14ac:dyDescent="0.25">
      <c r="A23" s="10">
        <v>20</v>
      </c>
      <c r="B23" s="11"/>
      <c r="C23" s="11"/>
      <c r="D23" s="11"/>
    </row>
    <row r="24" spans="1:4" x14ac:dyDescent="0.2">
      <c r="A24" s="16"/>
      <c r="B24" s="9"/>
      <c r="C24" s="9"/>
      <c r="D24" s="9"/>
    </row>
    <row r="25" spans="1:4" x14ac:dyDescent="0.2">
      <c r="A25" s="16"/>
      <c r="B25" s="9"/>
      <c r="C25" s="9"/>
      <c r="D25" s="9"/>
    </row>
    <row r="26" spans="1:4" x14ac:dyDescent="0.2">
      <c r="A26" s="16"/>
      <c r="B26" s="9"/>
      <c r="C26" s="9"/>
      <c r="D26" s="9"/>
    </row>
    <row r="27" spans="1:4" x14ac:dyDescent="0.2">
      <c r="A27" s="16"/>
      <c r="B27" s="9"/>
      <c r="C27" s="9"/>
      <c r="D27" s="9"/>
    </row>
    <row r="28" spans="1:4" x14ac:dyDescent="0.2">
      <c r="A28" s="16"/>
      <c r="B28" s="9"/>
      <c r="C28" s="9"/>
      <c r="D28" s="9"/>
    </row>
    <row r="29" spans="1:4" x14ac:dyDescent="0.2">
      <c r="A29" s="16"/>
      <c r="B29" s="9"/>
      <c r="C29" s="9"/>
      <c r="D29" s="9"/>
    </row>
    <row r="30" spans="1:4" x14ac:dyDescent="0.2">
      <c r="A30" s="16"/>
      <c r="B30" s="9"/>
      <c r="C30" s="9"/>
      <c r="D30" s="9"/>
    </row>
    <row r="31" spans="1:4" x14ac:dyDescent="0.2">
      <c r="A31" s="16"/>
      <c r="B31" s="9"/>
      <c r="C31" s="9"/>
      <c r="D31" s="9"/>
    </row>
    <row r="32" spans="1:4" x14ac:dyDescent="0.2">
      <c r="A32" s="16"/>
      <c r="B32" s="9"/>
      <c r="C32" s="9"/>
      <c r="D32" s="9"/>
    </row>
    <row r="33" spans="1:4" x14ac:dyDescent="0.2">
      <c r="A33" s="16"/>
      <c r="B33" s="9"/>
      <c r="C33" s="9"/>
      <c r="D33" s="9"/>
    </row>
    <row r="34" spans="1:4" x14ac:dyDescent="0.2">
      <c r="A34" s="16"/>
      <c r="B34" s="9"/>
      <c r="C34" s="9"/>
      <c r="D34" s="9"/>
    </row>
    <row r="35" spans="1:4" x14ac:dyDescent="0.2">
      <c r="A35" s="16"/>
      <c r="B35" s="9"/>
      <c r="C35" s="9"/>
      <c r="D35" s="9"/>
    </row>
    <row r="36" spans="1:4" x14ac:dyDescent="0.2">
      <c r="A36" s="16"/>
      <c r="B36" s="9"/>
      <c r="C36" s="9"/>
      <c r="D36" s="9"/>
    </row>
    <row r="37" spans="1:4" x14ac:dyDescent="0.2">
      <c r="A37" s="16"/>
      <c r="B37" s="9"/>
      <c r="C37" s="9"/>
      <c r="D37" s="9"/>
    </row>
    <row r="38" spans="1:4" x14ac:dyDescent="0.2">
      <c r="A38" s="16"/>
      <c r="B38" s="9"/>
      <c r="C38" s="9"/>
      <c r="D38" s="9"/>
    </row>
    <row r="39" spans="1:4" x14ac:dyDescent="0.2">
      <c r="A39" s="16"/>
      <c r="B39" s="9"/>
      <c r="C39" s="9"/>
      <c r="D39" s="9"/>
    </row>
  </sheetData>
  <phoneticPr fontId="8" type="noConversion"/>
  <pageMargins left="0.7" right="0.7" top="0.75" bottom="0.75" header="0.3" footer="0.3"/>
  <pageSetup paperSize="9" scale="93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9"/>
  <sheetViews>
    <sheetView workbookViewId="0">
      <selection activeCell="B1" sqref="B1"/>
    </sheetView>
  </sheetViews>
  <sheetFormatPr baseColWidth="10" defaultColWidth="11" defaultRowHeight="16" x14ac:dyDescent="0.2"/>
  <cols>
    <col min="2" max="2" width="37.83203125" customWidth="1"/>
    <col min="3" max="3" width="31.5" customWidth="1"/>
    <col min="4" max="4" width="18.1640625" bestFit="1" customWidth="1"/>
  </cols>
  <sheetData>
    <row r="1" spans="1:5" x14ac:dyDescent="0.2">
      <c r="A1" t="s">
        <v>10</v>
      </c>
      <c r="B1" t="s">
        <v>15</v>
      </c>
      <c r="C1" t="s">
        <v>9</v>
      </c>
    </row>
    <row r="2" spans="1:5" ht="21" x14ac:dyDescent="0.25">
      <c r="A2" s="8"/>
      <c r="B2" s="13" t="s">
        <v>6</v>
      </c>
      <c r="C2" s="8"/>
      <c r="E2" s="8"/>
    </row>
    <row r="3" spans="1:5" x14ac:dyDescent="0.2">
      <c r="A3" s="5" t="s">
        <v>0</v>
      </c>
      <c r="B3" s="6" t="s">
        <v>1</v>
      </c>
      <c r="C3" s="6" t="s">
        <v>2</v>
      </c>
      <c r="D3" s="6" t="s">
        <v>84</v>
      </c>
      <c r="E3" s="6" t="s">
        <v>3</v>
      </c>
    </row>
    <row r="4" spans="1:5" ht="21" x14ac:dyDescent="0.25">
      <c r="A4" s="7">
        <v>1</v>
      </c>
      <c r="B4" s="9" t="str">
        <f>VLOOKUP(E4,'[1]U14 Boys(7)'!$A$10:$L$209,2,FALSE)&amp;" "&amp;VLOOKUP(E4,'[1]U14 Boys(7)'!$A$10:$L$209,3,FALSE)</f>
        <v>Tom Sharples</v>
      </c>
      <c r="C4" s="9" t="str">
        <f>VLOOKUP(E4,'[1]U14 Boys(7)'!$A$10:$L$209,4,FALSE)</f>
        <v>Welwyn Wheelers CC</v>
      </c>
      <c r="D4" s="9" t="str">
        <f>VLOOKUP(E4,'[1]U14 Boys(7)'!$A$10:$L$209,12,FALSE)</f>
        <v>946584</v>
      </c>
      <c r="E4" s="9">
        <v>23</v>
      </c>
    </row>
    <row r="5" spans="1:5" ht="21" x14ac:dyDescent="0.25">
      <c r="A5" s="10">
        <v>2</v>
      </c>
      <c r="B5" s="37" t="str">
        <f>VLOOKUP(E5,'[1]U14 Boys(7)'!$A$10:$L$209,2,FALSE)&amp;" "&amp;VLOOKUP(E5,'[1]U14 Boys(7)'!$A$10:$L$209,3,FALSE)</f>
        <v>Edward Lowe</v>
      </c>
      <c r="C5" s="37" t="str">
        <f>VLOOKUP(E5,'[1]U14 Boys(7)'!$A$10:$L$209,4,FALSE)</f>
        <v>Fenland Clarion CC</v>
      </c>
      <c r="D5" s="37" t="str">
        <f>VLOOKUP(E5,'[1]U14 Boys(7)'!$A$10:$L$209,12,FALSE)</f>
        <v>1040307</v>
      </c>
      <c r="E5" s="11">
        <v>14</v>
      </c>
    </row>
    <row r="6" spans="1:5" ht="21" x14ac:dyDescent="0.25">
      <c r="A6" s="7">
        <v>3</v>
      </c>
      <c r="B6" s="9" t="str">
        <f>VLOOKUP(E6,'[1]U14 Boys(7)'!$A$10:$L$209,2,FALSE)&amp;" "&amp;VLOOKUP(E6,'[1]U14 Boys(7)'!$A$10:$L$209,3,FALSE)</f>
        <v>Euan Woodliffe</v>
      </c>
      <c r="C6" s="9" t="str">
        <f>VLOOKUP(E6,'[1]U14 Boys(7)'!$A$10:$L$209,4,FALSE)</f>
        <v>Welwyn Wheelers CC</v>
      </c>
      <c r="D6" s="9" t="str">
        <f>VLOOKUP(E6,'[1]U14 Boys(7)'!$A$10:$L$209,12,FALSE)</f>
        <v>983045</v>
      </c>
      <c r="E6" s="9">
        <v>25</v>
      </c>
    </row>
    <row r="7" spans="1:5" ht="21" x14ac:dyDescent="0.25">
      <c r="A7" s="10">
        <v>4</v>
      </c>
      <c r="B7" s="37" t="str">
        <f>VLOOKUP(E7,'[1]U14 Boys(7)'!$A$10:$L$209,2,FALSE)&amp;" "&amp;VLOOKUP(E7,'[1]U14 Boys(7)'!$A$10:$L$209,3,FALSE)</f>
        <v>Olivier Mangham</v>
      </c>
      <c r="C7" s="37" t="str">
        <f>VLOOKUP(E7,'[1]U14 Boys(7)'!$A$10:$L$209,4,FALSE)</f>
        <v>VC Londres</v>
      </c>
      <c r="D7" s="37" t="str">
        <f>VLOOKUP(E7,'[1]U14 Boys(7)'!$A$10:$L$209,12,FALSE)</f>
        <v>936509</v>
      </c>
      <c r="E7" s="11">
        <v>15</v>
      </c>
    </row>
    <row r="8" spans="1:5" ht="21" x14ac:dyDescent="0.25">
      <c r="A8" s="7">
        <v>5</v>
      </c>
      <c r="B8" s="9" t="str">
        <f>VLOOKUP(E8,'[1]U14 Boys(7)'!$A$10:$L$209,2,FALSE)&amp;" "&amp;VLOOKUP(E8,'[1]U14 Boys(7)'!$A$10:$L$209,3,FALSE)</f>
        <v>Alfie Salmon</v>
      </c>
      <c r="C8" s="9" t="str">
        <f>VLOOKUP(E8,'[1]U14 Boys(7)'!$A$10:$L$209,4,FALSE)</f>
        <v>Lee Valley Youth Cycling Club</v>
      </c>
      <c r="D8" s="9" t="str">
        <f>VLOOKUP(E8,'[1]U14 Boys(7)'!$A$10:$L$209,12,FALSE)</f>
        <v>934577</v>
      </c>
      <c r="E8" s="9">
        <v>20</v>
      </c>
    </row>
    <row r="9" spans="1:5" ht="21" x14ac:dyDescent="0.25">
      <c r="A9" s="10">
        <v>6</v>
      </c>
      <c r="B9" s="37" t="str">
        <f>VLOOKUP(E9,'[1]U14 Boys(7)'!$A$10:$L$209,2,FALSE)&amp;" "&amp;VLOOKUP(E9,'[1]U14 Boys(7)'!$A$10:$L$209,3,FALSE)</f>
        <v>Stanley Platts</v>
      </c>
      <c r="C9" s="37" t="str">
        <f>VLOOKUP(E9,'[1]U14 Boys(7)'!$A$10:$L$209,4,FALSE)</f>
        <v>VC Londres</v>
      </c>
      <c r="D9" s="37" t="str">
        <f>VLOOKUP(E9,'[1]U14 Boys(7)'!$A$10:$L$209,12,FALSE)</f>
        <v>965461</v>
      </c>
      <c r="E9" s="11">
        <v>19</v>
      </c>
    </row>
    <row r="10" spans="1:5" ht="21" x14ac:dyDescent="0.25">
      <c r="A10" s="7">
        <v>7</v>
      </c>
      <c r="B10" s="9" t="str">
        <f>VLOOKUP(E10,'[1]U14 Boys(7)'!$A$10:$L$209,2,FALSE)&amp;" "&amp;VLOOKUP(E10,'[1]U14 Boys(7)'!$A$10:$L$209,3,FALSE)</f>
        <v>Felix Hollenbery</v>
      </c>
      <c r="C10" s="9" t="str">
        <f>VLOOKUP(E10,'[1]U14 Boys(7)'!$A$10:$L$209,4,FALSE)</f>
        <v>Lee Valley Youth Cycling Club</v>
      </c>
      <c r="D10" s="9" t="str">
        <f>VLOOKUP(E10,'[1]U14 Boys(7)'!$A$10:$L$209,12,FALSE)</f>
        <v>1361377</v>
      </c>
      <c r="E10" s="9">
        <v>11</v>
      </c>
    </row>
    <row r="11" spans="1:5" ht="21" x14ac:dyDescent="0.25">
      <c r="A11" s="10">
        <v>8</v>
      </c>
      <c r="B11" s="37" t="str">
        <f>VLOOKUP(E11,'[1]U14 Boys(7)'!$A$10:$L$209,2,FALSE)&amp;" "&amp;VLOOKUP(E11,'[1]U14 Boys(7)'!$A$10:$L$209,3,FALSE)</f>
        <v>Noah Hobbs</v>
      </c>
      <c r="C11" s="37" t="str">
        <f>VLOOKUP(E11,'[1]U14 Boys(7)'!$A$10:$L$209,4,FALSE)</f>
        <v>Barking &amp; Dagenham CC</v>
      </c>
      <c r="D11" s="37" t="str">
        <f>VLOOKUP(E11,'[1]U14 Boys(7)'!$A$10:$L$209,12,FALSE)</f>
        <v>893952</v>
      </c>
      <c r="E11" s="11">
        <v>10</v>
      </c>
    </row>
    <row r="12" spans="1:5" ht="21" x14ac:dyDescent="0.25">
      <c r="A12" s="7">
        <v>9</v>
      </c>
      <c r="B12" s="9" t="str">
        <f>VLOOKUP(E12,'[1]U14 Boys(7)'!$A$10:$L$209,2,FALSE)&amp;" "&amp;VLOOKUP(E12,'[1]U14 Boys(7)'!$A$10:$L$209,3,FALSE)</f>
        <v>Jake Crossley</v>
      </c>
      <c r="C12" s="9" t="str">
        <f>VLOOKUP(E12,'[1]U14 Boys(7)'!$A$10:$L$209,4,FALSE)</f>
        <v>Colchester Rovers CC</v>
      </c>
      <c r="D12" s="9" t="str">
        <f>VLOOKUP(E12,'[1]U14 Boys(7)'!$A$10:$L$209,12,FALSE)</f>
        <v>1278775</v>
      </c>
      <c r="E12" s="9">
        <v>7</v>
      </c>
    </row>
    <row r="13" spans="1:5" ht="21" x14ac:dyDescent="0.25">
      <c r="A13" s="10">
        <v>10</v>
      </c>
      <c r="B13" s="37" t="str">
        <f>VLOOKUP(E13,'[1]U14 Boys(7)'!$A$10:$L$209,2,FALSE)&amp;" "&amp;VLOOKUP(E13,'[1]U14 Boys(7)'!$A$10:$L$209,3,FALSE)</f>
        <v>Jude Chamberlain</v>
      </c>
      <c r="C13" s="37" t="str">
        <f>VLOOKUP(E13,'[1]U14 Boys(7)'!$A$10:$L$209,4,FALSE)</f>
        <v>Team Milton Keynes</v>
      </c>
      <c r="D13" s="37" t="str">
        <f>VLOOKUP(E13,'[1]U14 Boys(7)'!$A$10:$L$209,12,FALSE)</f>
        <v>969603</v>
      </c>
      <c r="E13" s="11">
        <v>5</v>
      </c>
    </row>
    <row r="14" spans="1:5" ht="21" x14ac:dyDescent="0.25">
      <c r="A14" s="7">
        <v>11</v>
      </c>
      <c r="B14" s="9" t="str">
        <f>VLOOKUP(E14,'[1]U14 Boys(7)'!$A$10:$L$209,2,FALSE)&amp;" "&amp;VLOOKUP(E14,'[1]U14 Boys(7)'!$A$10:$L$209,3,FALSE)</f>
        <v>Joshua Ballinger</v>
      </c>
      <c r="C14" s="9" t="str">
        <f>VLOOKUP(E14,'[1]U14 Boys(7)'!$A$10:$L$209,4,FALSE)</f>
        <v>Preston Park Youth CC (PPYCC)</v>
      </c>
      <c r="D14" s="9" t="str">
        <f>VLOOKUP(E14,'[1]U14 Boys(7)'!$A$10:$L$209,12,FALSE)</f>
        <v>922777</v>
      </c>
      <c r="E14" s="9">
        <v>2</v>
      </c>
    </row>
    <row r="15" spans="1:5" ht="21" x14ac:dyDescent="0.25">
      <c r="A15" s="10">
        <v>12</v>
      </c>
      <c r="B15" s="37" t="str">
        <f>VLOOKUP(E15,'[1]U14 Boys(7)'!$A$10:$L$209,2,FALSE)&amp;" "&amp;VLOOKUP(E15,'[1]U14 Boys(7)'!$A$10:$L$209,3,FALSE)</f>
        <v>Jack Hill</v>
      </c>
      <c r="C15" s="37" t="str">
        <f>VLOOKUP(E15,'[1]U14 Boys(7)'!$A$10:$L$209,4,FALSE)</f>
        <v>Thanet RC</v>
      </c>
      <c r="D15" s="37" t="str">
        <f>VLOOKUP(E15,'[1]U14 Boys(7)'!$A$10:$L$209,12,FALSE)</f>
        <v>967725</v>
      </c>
      <c r="E15" s="11">
        <v>26</v>
      </c>
    </row>
    <row r="16" spans="1:5" ht="21" x14ac:dyDescent="0.25">
      <c r="A16" s="7">
        <v>13</v>
      </c>
      <c r="B16" s="9" t="str">
        <f>VLOOKUP(E16,'[1]U14 Boys(7)'!$A$10:$L$209,2,FALSE)&amp;" "&amp;VLOOKUP(E16,'[1]U14 Boys(7)'!$A$10:$L$209,3,FALSE)</f>
        <v>Luke Prenelle</v>
      </c>
      <c r="C16" s="9" t="str">
        <f>VLOOKUP(E16,'[1]U14 Boys(7)'!$A$10:$L$209,4,FALSE)</f>
        <v>Lee Valley Youth Cycling Club</v>
      </c>
      <c r="D16" s="9" t="str">
        <f>VLOOKUP(E16,'[1]U14 Boys(7)'!$A$10:$L$209,12,FALSE)</f>
        <v>891195</v>
      </c>
      <c r="E16" s="9">
        <v>33</v>
      </c>
    </row>
    <row r="17" spans="1:5" ht="21" x14ac:dyDescent="0.25">
      <c r="A17" s="10">
        <v>14</v>
      </c>
      <c r="B17" s="37" t="str">
        <f>VLOOKUP(E17,'[1]U14 Boys(7)'!$A$10:$L$209,2,FALSE)&amp;" "&amp;VLOOKUP(E17,'[1]U14 Boys(7)'!$A$10:$L$209,3,FALSE)</f>
        <v>Rudy Knight</v>
      </c>
      <c r="C17" s="37" t="str">
        <f>VLOOKUP(E17,'[1]U14 Boys(7)'!$A$10:$L$209,4,FALSE)</f>
        <v>Lee Valley Youth Cycling Club</v>
      </c>
      <c r="D17" s="37" t="str">
        <f>VLOOKUP(E17,'[1]U14 Boys(7)'!$A$10:$L$209,12,FALSE)</f>
        <v>887705</v>
      </c>
      <c r="E17" s="11">
        <v>28</v>
      </c>
    </row>
    <row r="18" spans="1:5" ht="21" x14ac:dyDescent="0.25">
      <c r="A18" s="7">
        <v>15</v>
      </c>
      <c r="B18" s="9" t="str">
        <f>VLOOKUP(E18,'[1]U14 Boys(7)'!$A$10:$L$209,2,FALSE)&amp;" "&amp;VLOOKUP(E18,'[1]U14 Boys(7)'!$A$10:$L$209,3,FALSE)</f>
        <v>Callum Biggs</v>
      </c>
      <c r="C18" s="9" t="str">
        <f>VLOOKUP(E18,'[1]U14 Boys(7)'!$A$10:$L$209,4,FALSE)</f>
        <v>Lee Valley Youth Cycling Club</v>
      </c>
      <c r="D18" s="9" t="str">
        <f>VLOOKUP(E18,'[1]U14 Boys(7)'!$A$10:$L$209,12,FALSE)</f>
        <v>1309042</v>
      </c>
      <c r="E18" s="9">
        <v>3</v>
      </c>
    </row>
    <row r="19" spans="1:5" ht="21" x14ac:dyDescent="0.25">
      <c r="A19" s="10">
        <v>16</v>
      </c>
      <c r="B19" s="37" t="str">
        <f>VLOOKUP(E19,'[1]U14 Boys(7)'!$A$10:$L$209,2,FALSE)&amp;" "&amp;VLOOKUP(E19,'[1]U14 Boys(7)'!$A$10:$L$209,3,FALSE)</f>
        <v>Gaurav Meher</v>
      </c>
      <c r="C19" s="37" t="str">
        <f>VLOOKUP(E19,'[1]U14 Boys(7)'!$A$10:$L$209,4,FALSE)</f>
        <v>Lee Valley Youth Cycling Club</v>
      </c>
      <c r="D19" s="37" t="str">
        <f>VLOOKUP(E19,'[1]U14 Boys(7)'!$A$10:$L$209,12,FALSE)</f>
        <v>1312043</v>
      </c>
      <c r="E19" s="11">
        <v>16</v>
      </c>
    </row>
    <row r="20" spans="1:5" ht="21" x14ac:dyDescent="0.25">
      <c r="A20" s="7">
        <v>17</v>
      </c>
      <c r="B20" s="9" t="str">
        <f>VLOOKUP(E20,'[1]U14 Boys(7)'!$A$10:$L$209,2,FALSE)&amp;" "&amp;VLOOKUP(E20,'[1]U14 Boys(7)'!$A$10:$L$209,3,FALSE)</f>
        <v>Mack Mooney</v>
      </c>
      <c r="C20" s="9" t="str">
        <f>VLOOKUP(E20,'[1]U14 Boys(7)'!$A$10:$L$209,4,FALSE)</f>
        <v>Hub Velo</v>
      </c>
      <c r="D20" s="9" t="str">
        <f>VLOOKUP(E20,'[1]U14 Boys(7)'!$A$10:$L$209,12,FALSE)</f>
        <v>1005897</v>
      </c>
      <c r="E20" s="9">
        <v>32</v>
      </c>
    </row>
    <row r="21" spans="1:5" ht="21" x14ac:dyDescent="0.25">
      <c r="A21" s="10">
        <v>18</v>
      </c>
      <c r="B21" s="37" t="str">
        <f>VLOOKUP(E21,'[1]U14 Boys(7)'!$A$10:$L$209,2,FALSE)&amp;" "&amp;VLOOKUP(E21,'[1]U14 Boys(7)'!$A$10:$L$209,3,FALSE)</f>
        <v>Ollie Maynard</v>
      </c>
      <c r="C21" s="37" t="str">
        <f>VLOOKUP(E21,'[1]U14 Boys(7)'!$A$10:$L$209,4,FALSE)</f>
        <v>St Ives CC</v>
      </c>
      <c r="D21" s="37" t="str">
        <f>VLOOKUP(E21,'[1]U14 Boys(7)'!$A$10:$L$209,12,FALSE)</f>
        <v>1365405</v>
      </c>
      <c r="E21" s="11">
        <v>27</v>
      </c>
    </row>
    <row r="22" spans="1:5" ht="21" x14ac:dyDescent="0.25">
      <c r="A22" s="7">
        <v>19</v>
      </c>
      <c r="B22" s="9" t="str">
        <f>VLOOKUP(E22,'[1]U14 Boys(7)'!$A$10:$L$209,2,FALSE)&amp;" "&amp;VLOOKUP(E22,'[1]U14 Boys(7)'!$A$10:$L$209,3,FALSE)</f>
        <v>Oliver Gardiner</v>
      </c>
      <c r="C22" s="9" t="str">
        <f>VLOOKUP(E22,'[1]U14 Boys(7)'!$A$10:$L$209,4,FALSE)</f>
        <v>Lee Valley Youth Cycling Club</v>
      </c>
      <c r="D22" s="9" t="str">
        <f>VLOOKUP(E22,'[1]U14 Boys(7)'!$A$10:$L$209,12,FALSE)</f>
        <v>1158302</v>
      </c>
      <c r="E22" s="9">
        <v>8</v>
      </c>
    </row>
    <row r="23" spans="1:5" ht="21" x14ac:dyDescent="0.25">
      <c r="A23" s="10">
        <v>20</v>
      </c>
      <c r="B23" s="37" t="str">
        <f>VLOOKUP(E23,'[1]U14 Boys(7)'!$A$10:$L$209,2,FALSE)&amp;" "&amp;VLOOKUP(E23,'[1]U14 Boys(7)'!$A$10:$L$209,3,FALSE)</f>
        <v>Oliver Griggs</v>
      </c>
      <c r="C23" s="37" t="str">
        <f>VLOOKUP(E23,'[1]U14 Boys(7)'!$A$10:$L$209,4,FALSE)</f>
        <v>Hub Vélo</v>
      </c>
      <c r="D23" s="37" t="str">
        <f>VLOOKUP(E23,'[1]U14 Boys(7)'!$A$10:$L$209,12,FALSE)</f>
        <v>945738</v>
      </c>
      <c r="E23" s="11">
        <v>9</v>
      </c>
    </row>
    <row r="24" spans="1:5" ht="21" x14ac:dyDescent="0.25">
      <c r="A24" s="7">
        <v>21</v>
      </c>
      <c r="B24" s="9" t="str">
        <f>VLOOKUP(E24,'[1]U14 Boys(7)'!$A$10:$L$209,2,FALSE)&amp;" "&amp;VLOOKUP(E24,'[1]U14 Boys(7)'!$A$10:$L$209,3,FALSE)</f>
        <v>Harry Owen</v>
      </c>
      <c r="C24" s="9" t="str">
        <f>VLOOKUP(E24,'[1]U14 Boys(7)'!$A$10:$L$209,4,FALSE)</f>
        <v>VC Londres</v>
      </c>
      <c r="D24" s="9" t="str">
        <f>VLOOKUP(E24,'[1]U14 Boys(7)'!$A$10:$L$209,12,FALSE)</f>
        <v>983357</v>
      </c>
      <c r="E24" s="9">
        <v>18</v>
      </c>
    </row>
    <row r="25" spans="1:5" ht="21" x14ac:dyDescent="0.25">
      <c r="A25" s="10">
        <v>22</v>
      </c>
      <c r="B25" s="37" t="str">
        <f>VLOOKUP(E25,'[1]U14 Boys(7)'!$A$10:$L$209,2,FALSE)&amp;" "&amp;VLOOKUP(E25,'[1]U14 Boys(7)'!$A$10:$L$209,3,FALSE)</f>
        <v>Jack Charlton-Hunt</v>
      </c>
      <c r="C25" s="37" t="str">
        <f>VLOOKUP(E25,'[1]U14 Boys(7)'!$A$10:$L$209,4,FALSE)</f>
        <v>Lee Valley Youth Cycling Club</v>
      </c>
      <c r="D25" s="37" t="str">
        <f>VLOOKUP(E25,'[1]U14 Boys(7)'!$A$10:$L$209,12,FALSE)</f>
        <v>1149144</v>
      </c>
      <c r="E25" s="11">
        <v>6</v>
      </c>
    </row>
    <row r="26" spans="1:5" ht="21" x14ac:dyDescent="0.25">
      <c r="A26" s="7">
        <v>23</v>
      </c>
      <c r="B26" s="9" t="str">
        <f>VLOOKUP(E26,'[1]U14 Boys(7)'!$A$10:$L$209,2,FALSE)&amp;" "&amp;VLOOKUP(E26,'[1]U14 Boys(7)'!$A$10:$L$209,3,FALSE)</f>
        <v>Bruno Cabrelli</v>
      </c>
      <c r="C26" s="9" t="str">
        <f>VLOOKUP(E26,'[1]U14 Boys(7)'!$A$10:$L$209,4,FALSE)</f>
        <v>Hemel Hempstead CC</v>
      </c>
      <c r="D26" s="9" t="str">
        <f>VLOOKUP(E26,'[1]U14 Boys(7)'!$A$10:$L$209,12,FALSE)</f>
        <v>1308081</v>
      </c>
      <c r="E26" s="9">
        <v>4</v>
      </c>
    </row>
    <row r="27" spans="1:5" ht="21" x14ac:dyDescent="0.25">
      <c r="A27" s="10">
        <v>24</v>
      </c>
      <c r="B27" s="37" t="str">
        <f>VLOOKUP(E27,'[1]U14 Boys(7)'!$A$10:$L$209,2,FALSE)&amp;" "&amp;VLOOKUP(E27,'[1]U14 Boys(7)'!$A$10:$L$209,3,FALSE)</f>
        <v>Sebastian Sandham</v>
      </c>
      <c r="C27" s="37" t="str">
        <f>VLOOKUP(E27,'[1]U14 Boys(7)'!$A$10:$L$209,4,FALSE)</f>
        <v>Cycling Club Hackney</v>
      </c>
      <c r="D27" s="37" t="str">
        <f>VLOOKUP(E27,'[1]U14 Boys(7)'!$A$10:$L$209,12,FALSE)</f>
        <v>1312830</v>
      </c>
      <c r="E27" s="11">
        <v>21</v>
      </c>
    </row>
    <row r="28" spans="1:5" ht="21" x14ac:dyDescent="0.25">
      <c r="A28" s="7">
        <v>25</v>
      </c>
      <c r="B28" s="9" t="str">
        <f>VLOOKUP(E28,'[1]U14 Boys(7)'!$A$10:$L$209,2,FALSE)&amp;" "&amp;VLOOKUP(E28,'[1]U14 Boys(7)'!$A$10:$L$209,3,FALSE)</f>
        <v>Sam Owen</v>
      </c>
      <c r="C28" s="9" t="str">
        <f>VLOOKUP(E28,'[1]U14 Boys(7)'!$A$10:$L$209,4,FALSE)</f>
        <v>Cycling Club Hackney</v>
      </c>
      <c r="D28" s="9" t="str">
        <f>VLOOKUP(E28,'[1]U14 Boys(7)'!$A$10:$L$209,12,FALSE)</f>
        <v>1381004</v>
      </c>
      <c r="E28" s="9">
        <v>30</v>
      </c>
    </row>
    <row r="29" spans="1:5" ht="21" x14ac:dyDescent="0.25">
      <c r="A29" s="10">
        <v>26</v>
      </c>
      <c r="B29" s="37" t="str">
        <f>VLOOKUP(E29,'[1]U14 Boys(7)'!$A$10:$L$209,2,FALSE)&amp;" "&amp;VLOOKUP(E29,'[1]U14 Boys(7)'!$A$10:$L$209,3,FALSE)</f>
        <v>Alessandro Sella</v>
      </c>
      <c r="C29" s="37" t="str">
        <f>VLOOKUP(E29,'[1]U14 Boys(7)'!$A$10:$L$209,4,FALSE)</f>
        <v>Cycling Club Hackney</v>
      </c>
      <c r="D29" s="37" t="str">
        <f>VLOOKUP(E29,'[1]U14 Boys(7)'!$A$10:$L$209,12,FALSE)</f>
        <v>924962</v>
      </c>
      <c r="E29" s="11">
        <v>22</v>
      </c>
    </row>
    <row r="30" spans="1:5" ht="21" x14ac:dyDescent="0.25">
      <c r="A30" s="7">
        <v>27</v>
      </c>
      <c r="B30" s="9" t="str">
        <f>VLOOKUP(E30,'[1]U14 Boys(7)'!$A$10:$L$209,2,FALSE)&amp;" "&amp;VLOOKUP(E30,'[1]U14 Boys(7)'!$A$10:$L$209,3,FALSE)</f>
        <v>Stanley Boyd</v>
      </c>
      <c r="C30" s="9" t="str">
        <f>VLOOKUP(E30,'[1]U14 Boys(7)'!$A$10:$L$209,4,FALSE)</f>
        <v>Hub Velo</v>
      </c>
      <c r="D30" s="9" t="str">
        <f>VLOOKUP(E30,'[1]U14 Boys(7)'!$A$10:$L$209,12,FALSE)</f>
        <v>889194</v>
      </c>
      <c r="E30" s="9">
        <v>34</v>
      </c>
    </row>
    <row r="31" spans="1:5" ht="21" x14ac:dyDescent="0.25">
      <c r="A31" s="10">
        <v>28</v>
      </c>
      <c r="B31" s="37" t="str">
        <f>VLOOKUP(E31,'[1]U14 Boys(7)'!$A$10:$L$209,2,FALSE)&amp;" "&amp;VLOOKUP(E31,'[1]U14 Boys(7)'!$A$10:$L$209,3,FALSE)</f>
        <v>Albert Peate</v>
      </c>
      <c r="C31" s="37" t="str">
        <f>VLOOKUP(E31,'[1]U14 Boys(7)'!$A$10:$L$209,4,FALSE)</f>
        <v>Bigfoot CC</v>
      </c>
      <c r="D31" s="37" t="str">
        <f>VLOOKUP(E31,'[1]U14 Boys(7)'!$A$10:$L$209,12,FALSE)</f>
        <v>933681</v>
      </c>
      <c r="E31" s="11">
        <v>29</v>
      </c>
    </row>
    <row r="32" spans="1:5" ht="21" x14ac:dyDescent="0.25">
      <c r="A32" s="7">
        <v>29</v>
      </c>
      <c r="B32" s="9" t="str">
        <f>VLOOKUP(E32,'[1]U14 Boys(7)'!$A$10:$L$209,2,FALSE)&amp;" "&amp;VLOOKUP(E32,'[1]U14 Boys(7)'!$A$10:$L$209,3,FALSE)</f>
        <v>Charlie Knowler</v>
      </c>
      <c r="C32" s="9" t="str">
        <f>VLOOKUP(E32,'[1]U14 Boys(7)'!$A$10:$L$209,4,FALSE)</f>
        <v>West Suffolk Wheelers</v>
      </c>
      <c r="D32" s="9" t="str">
        <f>VLOOKUP(E32,'[1]U14 Boys(7)'!$A$10:$L$209,12,FALSE)</f>
        <v>988834</v>
      </c>
      <c r="E32" s="9">
        <v>12</v>
      </c>
    </row>
    <row r="33" spans="1:5" ht="21" x14ac:dyDescent="0.25">
      <c r="A33" s="10">
        <v>30</v>
      </c>
      <c r="B33" s="37" t="str">
        <f>VLOOKUP(E33,'[1]U14 Boys(7)'!$A$10:$L$209,2,FALSE)&amp;" "&amp;VLOOKUP(E33,'[1]U14 Boys(7)'!$A$10:$L$209,3,FALSE)</f>
        <v>Eddie Vann</v>
      </c>
      <c r="C33" s="37" t="str">
        <f>VLOOKUP(E33,'[1]U14 Boys(7)'!$A$10:$L$209,4,FALSE)</f>
        <v>Lee Valley Youth Cycling Club</v>
      </c>
      <c r="D33" s="37" t="str">
        <f>VLOOKUP(E33,'[1]U14 Boys(7)'!$A$10:$L$209,12,FALSE)</f>
        <v>835046</v>
      </c>
      <c r="E33" s="11">
        <v>24</v>
      </c>
    </row>
    <row r="34" spans="1:5" x14ac:dyDescent="0.2">
      <c r="A34" s="1"/>
      <c r="B34" s="1"/>
      <c r="C34" s="1"/>
      <c r="E34" s="1"/>
    </row>
    <row r="35" spans="1:5" x14ac:dyDescent="0.2">
      <c r="A35" s="1"/>
      <c r="B35" s="1"/>
      <c r="C35" s="1"/>
      <c r="E35" s="1"/>
    </row>
    <row r="36" spans="1:5" x14ac:dyDescent="0.2">
      <c r="A36" s="1"/>
      <c r="B36" s="1"/>
      <c r="C36" s="1"/>
      <c r="E36" s="1"/>
    </row>
    <row r="37" spans="1:5" x14ac:dyDescent="0.2">
      <c r="A37" s="1"/>
      <c r="B37" s="1"/>
      <c r="C37" s="1"/>
      <c r="E37" s="1"/>
    </row>
    <row r="38" spans="1:5" x14ac:dyDescent="0.2">
      <c r="A38" s="1"/>
      <c r="B38" s="1"/>
      <c r="C38" s="1"/>
      <c r="E38" s="1"/>
    </row>
    <row r="39" spans="1:5" x14ac:dyDescent="0.2">
      <c r="A39" s="1"/>
      <c r="B39" s="1"/>
      <c r="C39" s="1"/>
      <c r="E39" s="1"/>
    </row>
  </sheetData>
  <phoneticPr fontId="8" type="noConversion"/>
  <pageMargins left="0.7" right="0.7" top="0.75" bottom="0.75" header="0.3" footer="0.3"/>
  <pageSetup paperSize="9" scale="90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7"/>
  <sheetViews>
    <sheetView workbookViewId="0">
      <selection activeCell="A3" sqref="A3:C14"/>
    </sheetView>
  </sheetViews>
  <sheetFormatPr baseColWidth="10" defaultColWidth="11" defaultRowHeight="16" x14ac:dyDescent="0.2"/>
  <cols>
    <col min="2" max="2" width="37.6640625" customWidth="1"/>
    <col min="3" max="3" width="31.6640625" customWidth="1"/>
    <col min="4" max="4" width="18.1640625" customWidth="1"/>
  </cols>
  <sheetData>
    <row r="1" spans="1:5" x14ac:dyDescent="0.2">
      <c r="A1" t="s">
        <v>10</v>
      </c>
      <c r="B1" t="s">
        <v>15</v>
      </c>
      <c r="C1" t="s">
        <v>9</v>
      </c>
    </row>
    <row r="2" spans="1:5" ht="21" x14ac:dyDescent="0.25">
      <c r="A2" s="8"/>
      <c r="B2" s="13" t="s">
        <v>7</v>
      </c>
      <c r="C2" s="8"/>
      <c r="E2" s="8"/>
    </row>
    <row r="3" spans="1:5" x14ac:dyDescent="0.2">
      <c r="A3" s="5" t="s">
        <v>0</v>
      </c>
      <c r="B3" s="6" t="s">
        <v>1</v>
      </c>
      <c r="C3" s="6" t="s">
        <v>2</v>
      </c>
      <c r="D3" s="6" t="s">
        <v>84</v>
      </c>
      <c r="E3" s="6" t="s">
        <v>3</v>
      </c>
    </row>
    <row r="4" spans="1:5" ht="21" x14ac:dyDescent="0.25">
      <c r="A4" s="7">
        <v>1</v>
      </c>
      <c r="B4" s="9" t="str">
        <f>VLOOKUP(E4,'[1]U14 Girls(8)'!$A$10:$L$209,2,FALSE)&amp;" "&amp;VLOOKUP(E4,'[1]U14 Girls(8)'!$A$10:$L$209,3,FALSE)</f>
        <v>Isabella Escalera</v>
      </c>
      <c r="C4" s="9" t="str">
        <f>VLOOKUP(E4,'[1]U14 Girls(8)'!$A$10:$L$209,4,FALSE)</f>
        <v>VC Londres</v>
      </c>
      <c r="D4" s="9" t="str">
        <f>VLOOKUP(E4,'[1]U14 Girls(8)'!$A$10:$L$209,12,FALSE)</f>
        <v>938723</v>
      </c>
      <c r="E4" s="9">
        <v>66</v>
      </c>
    </row>
    <row r="5" spans="1:5" ht="21" x14ac:dyDescent="0.25">
      <c r="A5" s="10">
        <v>2</v>
      </c>
      <c r="B5" s="11" t="str">
        <f>VLOOKUP(E5,'[1]U14 Girls(8)'!$A$10:$L$209,2,FALSE)&amp;" "&amp;VLOOKUP(E5,'[1]U14 Girls(8)'!$A$10:$L$209,3,FALSE)</f>
        <v>Iona Moir</v>
      </c>
      <c r="C5" s="11" t="str">
        <f>VLOOKUP(E5,'[1]U14 Girls(8)'!$A$10:$L$209,4,FALSE)</f>
        <v>Barking &amp; Dagenham CC</v>
      </c>
      <c r="D5" s="37" t="str">
        <f>VLOOKUP(E5,'[1]U14 Girls(8)'!$A$10:$L$209,12,FALSE)</f>
        <v>1107679</v>
      </c>
      <c r="E5" s="11">
        <v>53</v>
      </c>
    </row>
    <row r="6" spans="1:5" ht="21" x14ac:dyDescent="0.25">
      <c r="A6" s="7">
        <v>3</v>
      </c>
      <c r="B6" s="9" t="str">
        <f>VLOOKUP(E6,'[1]U14 Girls(8)'!$A$10:$L$209,2,FALSE)&amp;" "&amp;VLOOKUP(E6,'[1]U14 Girls(8)'!$A$10:$L$209,3,FALSE)</f>
        <v>Eleanor Bolton</v>
      </c>
      <c r="C6" s="9" t="str">
        <f>VLOOKUP(E6,'[1]U14 Girls(8)'!$A$10:$L$209,4,FALSE)</f>
        <v>Lee Valley Youth Cycling Club</v>
      </c>
      <c r="D6" s="9" t="str">
        <f>VLOOKUP(E6,'[1]U14 Girls(8)'!$A$10:$L$209,12,FALSE)</f>
        <v>1022347</v>
      </c>
      <c r="E6" s="9">
        <v>51</v>
      </c>
    </row>
    <row r="7" spans="1:5" ht="21" x14ac:dyDescent="0.25">
      <c r="A7" s="10">
        <v>4</v>
      </c>
      <c r="B7" s="11" t="str">
        <f>VLOOKUP(E7,'[1]U14 Girls(8)'!$A$10:$L$209,2,FALSE)&amp;" "&amp;VLOOKUP(E7,'[1]U14 Girls(8)'!$A$10:$L$209,3,FALSE)</f>
        <v>Ella  Coleman</v>
      </c>
      <c r="C7" s="11" t="str">
        <f>VLOOKUP(E7,'[1]U14 Girls(8)'!$A$10:$L$209,4,FALSE)</f>
        <v>Hillingdon Slipstreamers</v>
      </c>
      <c r="D7" s="37" t="str">
        <f>VLOOKUP(E7,'[1]U14 Girls(8)'!$A$10:$L$209,12,FALSE)</f>
        <v>923973</v>
      </c>
      <c r="E7" s="11">
        <v>54</v>
      </c>
    </row>
    <row r="8" spans="1:5" ht="21" x14ac:dyDescent="0.25">
      <c r="A8" s="7">
        <v>5</v>
      </c>
      <c r="B8" s="9" t="str">
        <f>VLOOKUP(E8,'[1]U14 Girls(8)'!$A$10:$L$209,2,FALSE)&amp;" "&amp;VLOOKUP(E8,'[1]U14 Girls(8)'!$A$10:$L$209,3,FALSE)</f>
        <v>Kinga Ingram</v>
      </c>
      <c r="C8" s="9" t="str">
        <f>VLOOKUP(E8,'[1]U14 Girls(8)'!$A$10:$L$209,4,FALSE)</f>
        <v>Wyre Forest CRC</v>
      </c>
      <c r="D8" s="9" t="str">
        <f>VLOOKUP(E8,'[1]U14 Girls(8)'!$A$10:$L$209,12,FALSE)</f>
        <v>1251930</v>
      </c>
      <c r="E8" s="9">
        <v>50</v>
      </c>
    </row>
    <row r="9" spans="1:5" ht="21" x14ac:dyDescent="0.25">
      <c r="A9" s="10">
        <v>6</v>
      </c>
      <c r="B9" s="11" t="str">
        <f>VLOOKUP(E9,'[1]U14 Girls(8)'!$A$10:$L$209,2,FALSE)&amp;" "&amp;VLOOKUP(E9,'[1]U14 Girls(8)'!$A$10:$L$209,3,FALSE)</f>
        <v>Zoe Warner</v>
      </c>
      <c r="C9" s="11" t="str">
        <f>VLOOKUP(E9,'[1]U14 Girls(8)'!$A$10:$L$209,4,FALSE)</f>
        <v>Lee Valley Youth Cycling Club</v>
      </c>
      <c r="D9" s="37" t="str">
        <f>VLOOKUP(E9,'[1]U14 Girls(8)'!$A$10:$L$209,12,FALSE)</f>
        <v>1011644</v>
      </c>
      <c r="E9" s="11">
        <v>52</v>
      </c>
    </row>
    <row r="10" spans="1:5" ht="21" x14ac:dyDescent="0.25">
      <c r="A10" s="7">
        <v>7</v>
      </c>
      <c r="B10" s="9" t="str">
        <f>VLOOKUP(E10,'[1]U14 Girls(8)'!$A$10:$L$209,2,FALSE)&amp;" "&amp;VLOOKUP(E10,'[1]U14 Girls(8)'!$A$10:$L$209,3,FALSE)</f>
        <v>Anoushka Minale</v>
      </c>
      <c r="C10" s="9" t="str">
        <f>VLOOKUP(E10,'[1]U14 Girls(8)'!$A$10:$L$209,4,FALSE)</f>
        <v>Cycling Club Hackney</v>
      </c>
      <c r="D10" s="9" t="str">
        <f>VLOOKUP(E10,'[1]U14 Girls(8)'!$A$10:$L$209,12,FALSE)</f>
        <v>1144249</v>
      </c>
      <c r="E10" s="9">
        <v>39</v>
      </c>
    </row>
    <row r="11" spans="1:5" ht="21" x14ac:dyDescent="0.25">
      <c r="A11" s="10">
        <v>8</v>
      </c>
      <c r="B11" s="11" t="str">
        <f>VLOOKUP(E11,'[1]U14 Girls(8)'!$A$10:$L$209,2,FALSE)&amp;" "&amp;VLOOKUP(E11,'[1]U14 Girls(8)'!$A$10:$L$209,3,FALSE)</f>
        <v>Ellen Bennett</v>
      </c>
      <c r="C11" s="11" t="str">
        <f>VLOOKUP(E11,'[1]U14 Girls(8)'!$A$10:$L$209,4,FALSE)</f>
        <v>Welwyn Wheelers CC</v>
      </c>
      <c r="D11" s="37" t="str">
        <f>VLOOKUP(E11,'[1]U14 Girls(8)'!$A$10:$L$209,12,FALSE)</f>
        <v>1029720</v>
      </c>
      <c r="E11" s="11">
        <v>43</v>
      </c>
    </row>
    <row r="12" spans="1:5" ht="21" x14ac:dyDescent="0.25">
      <c r="A12" s="7">
        <v>9</v>
      </c>
      <c r="B12" s="9" t="str">
        <f>VLOOKUP(E12,'[1]U14 Girls(8)'!$A$10:$L$209,2,FALSE)&amp;" "&amp;VLOOKUP(E12,'[1]U14 Girls(8)'!$A$10:$L$209,3,FALSE)</f>
        <v>Jasmine Cornelius</v>
      </c>
      <c r="C12" s="9" t="str">
        <f>VLOOKUP(E12,'[1]U14 Girls(8)'!$A$10:$L$209,4,FALSE)</f>
        <v>Barking &amp; Dagenham CC</v>
      </c>
      <c r="D12" s="9" t="str">
        <f>VLOOKUP(E12,'[1]U14 Girls(8)'!$A$10:$L$209,12,FALSE)</f>
        <v>1015530</v>
      </c>
      <c r="E12" s="9">
        <v>47</v>
      </c>
    </row>
    <row r="13" spans="1:5" ht="21" x14ac:dyDescent="0.25">
      <c r="A13" s="10">
        <v>10</v>
      </c>
      <c r="B13" s="11" t="str">
        <f>VLOOKUP(E13,'[1]U14 Girls(8)'!$A$10:$L$209,2,FALSE)&amp;" "&amp;VLOOKUP(E13,'[1]U14 Girls(8)'!$A$10:$L$209,3,FALSE)</f>
        <v>Emily Lines</v>
      </c>
      <c r="C13" s="11" t="str">
        <f>VLOOKUP(E13,'[1]U14 Girls(8)'!$A$10:$L$209,4,FALSE)</f>
        <v>Team Darenth</v>
      </c>
      <c r="D13" s="37" t="str">
        <f>VLOOKUP(E13,'[1]U14 Girls(8)'!$A$10:$L$209,12,FALSE)</f>
        <v>688543</v>
      </c>
      <c r="E13" s="11">
        <v>46</v>
      </c>
    </row>
    <row r="14" spans="1:5" ht="21" x14ac:dyDescent="0.25">
      <c r="A14" s="14">
        <v>11</v>
      </c>
      <c r="B14" s="1" t="str">
        <f>VLOOKUP(E14,'[1]U14 Girls(8)'!$A$10:$L$209,2,FALSE)&amp;" "&amp;VLOOKUP(E14,'[1]U14 Girls(8)'!$A$10:$L$209,3,FALSE)</f>
        <v>Amy Harvey</v>
      </c>
      <c r="C14" s="1" t="str">
        <f>VLOOKUP(E14,'[1]U14 Girls(8)'!$A$10:$L$209,4,FALSE)</f>
        <v>Barking &amp; Dagenham CC</v>
      </c>
      <c r="D14" s="9" t="str">
        <f>VLOOKUP(E14,'[1]U14 Girls(8)'!$A$10:$L$209,12,FALSE)</f>
        <v>1341677</v>
      </c>
      <c r="E14" s="1">
        <v>45</v>
      </c>
    </row>
    <row r="15" spans="1:5" ht="21" x14ac:dyDescent="0.25">
      <c r="A15" s="3">
        <v>12</v>
      </c>
      <c r="B15" s="4"/>
      <c r="C15" s="4"/>
      <c r="D15" s="37"/>
      <c r="E15" s="4"/>
    </row>
    <row r="16" spans="1:5" ht="21" x14ac:dyDescent="0.25">
      <c r="A16" s="14">
        <v>13</v>
      </c>
      <c r="B16" s="1"/>
      <c r="C16" s="1"/>
      <c r="D16" s="9"/>
      <c r="E16" s="1"/>
    </row>
    <row r="17" spans="1:5" ht="21" x14ac:dyDescent="0.25">
      <c r="A17" s="3">
        <v>14</v>
      </c>
      <c r="B17" s="4"/>
      <c r="C17" s="4"/>
      <c r="D17" s="37"/>
      <c r="E17" s="4"/>
    </row>
    <row r="18" spans="1:5" ht="21" x14ac:dyDescent="0.25">
      <c r="A18" s="14">
        <v>15</v>
      </c>
      <c r="B18" s="1"/>
      <c r="C18" s="1"/>
      <c r="D18" s="9"/>
      <c r="E18" s="1"/>
    </row>
    <row r="19" spans="1:5" ht="21" x14ac:dyDescent="0.25">
      <c r="A19" s="3">
        <v>16</v>
      </c>
      <c r="B19" s="4"/>
      <c r="C19" s="4"/>
      <c r="D19" s="37"/>
      <c r="E19" s="4"/>
    </row>
    <row r="20" spans="1:5" ht="21" x14ac:dyDescent="0.25">
      <c r="A20" s="14">
        <v>17</v>
      </c>
      <c r="B20" s="1"/>
      <c r="C20" s="1"/>
      <c r="D20" s="9"/>
      <c r="E20" s="1"/>
    </row>
    <row r="21" spans="1:5" ht="21" x14ac:dyDescent="0.25">
      <c r="A21" s="3">
        <v>18</v>
      </c>
      <c r="B21" s="4"/>
      <c r="C21" s="4"/>
      <c r="D21" s="37"/>
      <c r="E21" s="4"/>
    </row>
    <row r="22" spans="1:5" ht="21" x14ac:dyDescent="0.25">
      <c r="A22" s="14">
        <v>19</v>
      </c>
      <c r="B22" s="1"/>
      <c r="C22" s="1"/>
      <c r="D22" s="9"/>
      <c r="E22" s="1"/>
    </row>
    <row r="23" spans="1:5" ht="21" x14ac:dyDescent="0.25">
      <c r="A23" s="3">
        <v>20</v>
      </c>
      <c r="B23" s="4"/>
      <c r="C23" s="4"/>
      <c r="D23" s="37"/>
      <c r="E23" s="4"/>
    </row>
    <row r="24" spans="1:5" x14ac:dyDescent="0.2">
      <c r="A24" s="1"/>
      <c r="B24" s="1"/>
      <c r="C24" s="1"/>
      <c r="D24" s="9"/>
      <c r="E24" s="1"/>
    </row>
    <row r="25" spans="1:5" x14ac:dyDescent="0.2">
      <c r="A25" s="1"/>
      <c r="B25" s="1"/>
      <c r="C25" s="1"/>
      <c r="D25" s="37"/>
      <c r="E25" s="1"/>
    </row>
    <row r="26" spans="1:5" x14ac:dyDescent="0.2">
      <c r="A26" s="1"/>
      <c r="B26" s="1"/>
      <c r="C26" s="1"/>
      <c r="D26" s="9"/>
      <c r="E26" s="1"/>
    </row>
    <row r="27" spans="1:5" x14ac:dyDescent="0.2">
      <c r="A27" s="1"/>
      <c r="B27" s="1"/>
      <c r="C27" s="1"/>
      <c r="D27" s="37"/>
      <c r="E27" s="1"/>
    </row>
    <row r="28" spans="1:5" x14ac:dyDescent="0.2">
      <c r="A28" s="1"/>
      <c r="B28" s="1"/>
      <c r="C28" s="1"/>
      <c r="D28" s="9"/>
      <c r="E28" s="1"/>
    </row>
    <row r="29" spans="1:5" x14ac:dyDescent="0.2">
      <c r="A29" s="1"/>
      <c r="B29" s="1"/>
      <c r="C29" s="1"/>
      <c r="D29" s="37"/>
      <c r="E29" s="1"/>
    </row>
    <row r="30" spans="1:5" x14ac:dyDescent="0.2">
      <c r="A30" s="1"/>
      <c r="B30" s="1"/>
      <c r="C30" s="1"/>
      <c r="D30" s="9"/>
      <c r="E30" s="1"/>
    </row>
    <row r="31" spans="1:5" x14ac:dyDescent="0.2">
      <c r="A31" s="1"/>
      <c r="B31" s="1"/>
      <c r="C31" s="1"/>
      <c r="D31" s="37"/>
      <c r="E31" s="1"/>
    </row>
    <row r="32" spans="1:5" x14ac:dyDescent="0.2">
      <c r="A32" s="1"/>
      <c r="B32" s="1"/>
      <c r="C32" s="1"/>
      <c r="D32" s="9"/>
      <c r="E32" s="1"/>
    </row>
    <row r="33" spans="1:5" x14ac:dyDescent="0.2">
      <c r="A33" s="1"/>
      <c r="B33" s="1"/>
      <c r="C33" s="1"/>
      <c r="D33" s="37"/>
      <c r="E33" s="1"/>
    </row>
    <row r="34" spans="1:5" x14ac:dyDescent="0.2">
      <c r="A34" s="1"/>
      <c r="B34" s="1"/>
      <c r="C34" s="1"/>
      <c r="E34" s="1"/>
    </row>
    <row r="35" spans="1:5" x14ac:dyDescent="0.2">
      <c r="A35" s="1"/>
      <c r="B35" s="1"/>
      <c r="C35" s="1"/>
      <c r="E35" s="1"/>
    </row>
    <row r="36" spans="1:5" x14ac:dyDescent="0.2">
      <c r="A36" s="1"/>
      <c r="B36" s="1"/>
      <c r="C36" s="1"/>
      <c r="E36" s="1"/>
    </row>
    <row r="37" spans="1:5" x14ac:dyDescent="0.2">
      <c r="A37" s="1"/>
      <c r="B37" s="1"/>
      <c r="C37" s="1"/>
      <c r="E37" s="1"/>
    </row>
  </sheetData>
  <phoneticPr fontId="8" type="noConversion"/>
  <pageMargins left="0.7" right="0.7" top="0.75" bottom="0.75" header="0.3" footer="0.3"/>
  <pageSetup paperSize="9" scale="90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9"/>
  <sheetViews>
    <sheetView workbookViewId="0">
      <selection activeCell="B1" sqref="B1"/>
    </sheetView>
  </sheetViews>
  <sheetFormatPr baseColWidth="10" defaultColWidth="11" defaultRowHeight="16" x14ac:dyDescent="0.2"/>
  <cols>
    <col min="2" max="2" width="37.83203125" customWidth="1"/>
    <col min="3" max="3" width="31.5" customWidth="1"/>
    <col min="4" max="4" width="18.1640625" customWidth="1"/>
  </cols>
  <sheetData>
    <row r="1" spans="1:5" x14ac:dyDescent="0.2">
      <c r="A1" t="s">
        <v>10</v>
      </c>
      <c r="B1" t="s">
        <v>15</v>
      </c>
      <c r="C1" t="s">
        <v>9</v>
      </c>
    </row>
    <row r="2" spans="1:5" ht="21" x14ac:dyDescent="0.25">
      <c r="A2" s="8"/>
      <c r="B2" s="13" t="s">
        <v>6</v>
      </c>
      <c r="C2" s="8"/>
      <c r="E2" s="8"/>
    </row>
    <row r="3" spans="1:5" x14ac:dyDescent="0.2">
      <c r="A3" s="5" t="s">
        <v>0</v>
      </c>
      <c r="B3" s="6" t="s">
        <v>1</v>
      </c>
      <c r="C3" s="6" t="s">
        <v>2</v>
      </c>
      <c r="D3" s="6" t="s">
        <v>84</v>
      </c>
      <c r="E3" s="6" t="s">
        <v>3</v>
      </c>
    </row>
    <row r="4" spans="1:5" ht="21" x14ac:dyDescent="0.25">
      <c r="A4" s="7">
        <v>1</v>
      </c>
      <c r="B4" s="9" t="str">
        <f>VLOOKUP(E4,'[1]U16 Boys(9)'!$A$10:$L$209,2,FALSE)&amp;" "&amp;VLOOKUP(E4,'[1]U16 Boys(9)'!$A$10:$L$209,3,FALSE)</f>
        <v>Samuel Asker</v>
      </c>
      <c r="C4" s="9" t="str">
        <f>VLOOKUP(E4,'[1]U16 Boys(9)'!$A$10:$L$209,4,FALSE)</f>
        <v>VC Londres</v>
      </c>
      <c r="D4" s="9" t="str">
        <f>VLOOKUP(E4,'[1]U16 Boys(9)'!$A$10:$L$209,12,FALSE)</f>
        <v>935965</v>
      </c>
      <c r="E4" s="9">
        <v>1</v>
      </c>
    </row>
    <row r="5" spans="1:5" ht="21" x14ac:dyDescent="0.25">
      <c r="A5" s="10">
        <v>2</v>
      </c>
      <c r="B5" s="37" t="str">
        <f>VLOOKUP(E5,'[1]U16 Boys(9)'!$A$10:$L$209,2,FALSE)&amp;" "&amp;VLOOKUP(E5,'[1]U16 Boys(9)'!$A$10:$L$209,3,FALSE)</f>
        <v>Tom Couzens</v>
      </c>
      <c r="C5" s="37" t="str">
        <f>VLOOKUP(E5,'[1]U16 Boys(9)'!$A$10:$L$209,4,FALSE)</f>
        <v>Zappi Racing Team</v>
      </c>
      <c r="D5" s="37" t="str">
        <f>VLOOKUP(E5,'[1]U16 Boys(9)'!$A$10:$L$209,12,FALSE)</f>
        <v>935843</v>
      </c>
      <c r="E5" s="11">
        <v>8</v>
      </c>
    </row>
    <row r="6" spans="1:5" ht="21" x14ac:dyDescent="0.25">
      <c r="A6" s="7">
        <v>3</v>
      </c>
      <c r="B6" s="9" t="str">
        <f>VLOOKUP(E6,'[1]U16 Boys(9)'!$A$10:$L$209,2,FALSE)&amp;" "&amp;VLOOKUP(E6,'[1]U16 Boys(9)'!$A$10:$L$209,3,FALSE)</f>
        <v>Liam Hanks</v>
      </c>
      <c r="C6" s="9" t="str">
        <f>VLOOKUP(E6,'[1]U16 Boys(9)'!$A$10:$L$209,4,FALSE)</f>
        <v>Barking &amp; Dagenham CC</v>
      </c>
      <c r="D6" s="9" t="str">
        <f>VLOOKUP(E6,'[1]U16 Boys(9)'!$A$10:$L$209,12,FALSE)</f>
        <v>945009</v>
      </c>
      <c r="E6" s="9">
        <v>14</v>
      </c>
    </row>
    <row r="7" spans="1:5" ht="21" x14ac:dyDescent="0.25">
      <c r="A7" s="10">
        <v>4</v>
      </c>
      <c r="B7" s="37" t="str">
        <f>VLOOKUP(E7,'[1]U16 Boys(9)'!$A$10:$L$209,2,FALSE)&amp;" "&amp;VLOOKUP(E7,'[1]U16 Boys(9)'!$A$10:$L$209,3,FALSE)</f>
        <v>Oliver Knight</v>
      </c>
      <c r="C7" s="37" t="str">
        <f>VLOOKUP(E7,'[1]U16 Boys(9)'!$A$10:$L$209,4,FALSE)</f>
        <v>Team Corley Cycles</v>
      </c>
      <c r="D7" s="37" t="str">
        <f>VLOOKUP(E7,'[1]U16 Boys(9)'!$A$10:$L$209,12,FALSE)</f>
        <v>954779</v>
      </c>
      <c r="E7" s="11">
        <v>15</v>
      </c>
    </row>
    <row r="8" spans="1:5" ht="21" x14ac:dyDescent="0.25">
      <c r="A8" s="7">
        <v>5</v>
      </c>
      <c r="B8" s="9" t="str">
        <f>VLOOKUP(E8,'[1]U16 Boys(9)'!$A$10:$L$209,2,FALSE)&amp;" "&amp;VLOOKUP(E8,'[1]U16 Boys(9)'!$A$10:$L$209,3,FALSE)</f>
        <v>Freddie Grover</v>
      </c>
      <c r="C8" s="9" t="str">
        <f>VLOOKUP(E8,'[1]U16 Boys(9)'!$A$10:$L$209,4,FALSE)</f>
        <v>Fast Test Racing Team</v>
      </c>
      <c r="D8" s="9" t="str">
        <f>VLOOKUP(E8,'[1]U16 Boys(9)'!$A$10:$L$209,12,FALSE)</f>
        <v>1090896</v>
      </c>
      <c r="E8" s="9">
        <v>12</v>
      </c>
    </row>
    <row r="9" spans="1:5" ht="21" x14ac:dyDescent="0.25">
      <c r="A9" s="10">
        <v>6</v>
      </c>
      <c r="B9" s="37" t="str">
        <f>VLOOKUP(E9,'[1]U16 Boys(9)'!$A$10:$L$209,2,FALSE)&amp;" "&amp;VLOOKUP(E9,'[1]U16 Boys(9)'!$A$10:$L$209,3,FALSE)</f>
        <v>Max Bolton</v>
      </c>
      <c r="C9" s="37" t="str">
        <f>VLOOKUP(E9,'[1]U16 Boys(9)'!$A$10:$L$209,4,FALSE)</f>
        <v>Lee Valley Youth Cycling Club</v>
      </c>
      <c r="D9" s="37" t="str">
        <f>VLOOKUP(E9,'[1]U16 Boys(9)'!$A$10:$L$209,12,FALSE)</f>
        <v>1022344</v>
      </c>
      <c r="E9" s="11">
        <v>5</v>
      </c>
    </row>
    <row r="10" spans="1:5" ht="21" x14ac:dyDescent="0.25">
      <c r="A10" s="7">
        <v>7</v>
      </c>
      <c r="B10" s="9" t="str">
        <f>VLOOKUP(E10,'[1]U16 Boys(9)'!$A$10:$L$209,2,FALSE)&amp;" "&amp;VLOOKUP(E10,'[1]U16 Boys(9)'!$A$10:$L$209,3,FALSE)</f>
        <v>Joseph Bennett</v>
      </c>
      <c r="C10" s="9" t="str">
        <f>VLOOKUP(E10,'[1]U16 Boys(9)'!$A$10:$L$209,4,FALSE)</f>
        <v>Welwyn Wheelers CC</v>
      </c>
      <c r="D10" s="9" t="str">
        <f>VLOOKUP(E10,'[1]U16 Boys(9)'!$A$10:$L$209,12,FALSE)</f>
        <v>1025678</v>
      </c>
      <c r="E10" s="9">
        <v>3</v>
      </c>
    </row>
    <row r="11" spans="1:5" ht="21" x14ac:dyDescent="0.25">
      <c r="A11" s="10">
        <v>8</v>
      </c>
      <c r="B11" s="37" t="str">
        <f>VLOOKUP(E11,'[1]U16 Boys(9)'!$A$10:$L$209,2,FALSE)&amp;" "&amp;VLOOKUP(E11,'[1]U16 Boys(9)'!$A$10:$L$209,3,FALSE)</f>
        <v>Alistair Canning</v>
      </c>
      <c r="C11" s="37" t="str">
        <f>VLOOKUP(E11,'[1]U16 Boys(9)'!$A$10:$L$209,4,FALSE)</f>
        <v>VCL</v>
      </c>
      <c r="D11" s="37" t="str">
        <f>VLOOKUP(E11,'[1]U16 Boys(9)'!$A$10:$L$209,12,FALSE)</f>
        <v>927914</v>
      </c>
      <c r="E11" s="11">
        <v>34</v>
      </c>
    </row>
    <row r="12" spans="1:5" ht="21" x14ac:dyDescent="0.25">
      <c r="A12" s="7">
        <v>9</v>
      </c>
      <c r="B12" s="9" t="str">
        <f>VLOOKUP(E12,'[1]U16 Boys(9)'!$A$10:$L$209,2,FALSE)&amp;" "&amp;VLOOKUP(E12,'[1]U16 Boys(9)'!$A$10:$L$209,3,FALSE)</f>
        <v>Joshua Chivilo</v>
      </c>
      <c r="C12" s="9" t="str">
        <f>VLOOKUP(E12,'[1]U16 Boys(9)'!$A$10:$L$209,4,FALSE)</f>
        <v>Thanet RC</v>
      </c>
      <c r="D12" s="9" t="str">
        <f>VLOOKUP(E12,'[1]U16 Boys(9)'!$A$10:$L$209,12,FALSE)</f>
        <v>1162641</v>
      </c>
      <c r="E12" s="9">
        <v>29</v>
      </c>
    </row>
    <row r="13" spans="1:5" ht="21" x14ac:dyDescent="0.25">
      <c r="A13" s="10">
        <v>10</v>
      </c>
      <c r="B13" s="37" t="str">
        <f>VLOOKUP(E13,'[1]U16 Boys(9)'!$A$10:$L$209,2,FALSE)&amp;" "&amp;VLOOKUP(E13,'[1]U16 Boys(9)'!$A$10:$L$209,3,FALSE)</f>
        <v>Christian Bright</v>
      </c>
      <c r="C13" s="37" t="str">
        <f>VLOOKUP(E13,'[1]U16 Boys(9)'!$A$10:$L$209,4,FALSE)</f>
        <v>VCL</v>
      </c>
      <c r="D13" s="37" t="str">
        <f>VLOOKUP(E13,'[1]U16 Boys(9)'!$A$10:$L$209,12,FALSE)</f>
        <v>839799</v>
      </c>
      <c r="E13" s="11">
        <v>35</v>
      </c>
    </row>
    <row r="14" spans="1:5" ht="21" x14ac:dyDescent="0.25">
      <c r="A14" s="7">
        <v>11</v>
      </c>
      <c r="B14" s="9" t="str">
        <f>VLOOKUP(E14,'[1]U16 Boys(9)'!$A$10:$L$209,2,FALSE)&amp;" "&amp;VLOOKUP(E14,'[1]U16 Boys(9)'!$A$10:$L$209,3,FALSE)</f>
        <v>Michael Renardson</v>
      </c>
      <c r="C14" s="9" t="str">
        <f>VLOOKUP(E14,'[1]U16 Boys(9)'!$A$10:$L$209,4,FALSE)</f>
        <v>Crawley Wheelers</v>
      </c>
      <c r="D14" s="9" t="str">
        <f>VLOOKUP(E14,'[1]U16 Boys(9)'!$A$10:$L$209,12,FALSE)</f>
        <v>1235587</v>
      </c>
      <c r="E14" s="9">
        <v>22</v>
      </c>
    </row>
    <row r="15" spans="1:5" ht="21" x14ac:dyDescent="0.25">
      <c r="A15" s="10">
        <v>12</v>
      </c>
      <c r="B15" s="37" t="str">
        <f>VLOOKUP(E15,'[1]U16 Boys(9)'!$A$10:$L$209,2,FALSE)&amp;" "&amp;VLOOKUP(E15,'[1]U16 Boys(9)'!$A$10:$L$209,3,FALSE)</f>
        <v>Samuel Bardill</v>
      </c>
      <c r="C15" s="37" t="str">
        <f>VLOOKUP(E15,'[1]U16 Boys(9)'!$A$10:$L$209,4,FALSE)</f>
        <v>Cycling Club Hackney</v>
      </c>
      <c r="D15" s="37" t="str">
        <f>VLOOKUP(E15,'[1]U16 Boys(9)'!$A$10:$L$209,12,FALSE)</f>
        <v>821266</v>
      </c>
      <c r="E15" s="11">
        <v>2</v>
      </c>
    </row>
    <row r="16" spans="1:5" ht="21" x14ac:dyDescent="0.25">
      <c r="A16" s="7">
        <v>13</v>
      </c>
      <c r="B16" s="9" t="str">
        <f>VLOOKUP(E16,'[1]U16 Boys(9)'!$A$10:$L$209,2,FALSE)&amp;" "&amp;VLOOKUP(E16,'[1]U16 Boys(9)'!$A$10:$L$209,3,FALSE)</f>
        <v>Alex Daniels</v>
      </c>
      <c r="C16" s="9" t="str">
        <f>VLOOKUP(E16,'[1]U16 Boys(9)'!$A$10:$L$209,4,FALSE)</f>
        <v>Team Milton Keynes</v>
      </c>
      <c r="D16" s="9" t="str">
        <f>VLOOKUP(E16,'[1]U16 Boys(9)'!$A$10:$L$209,12,FALSE)</f>
        <v>1214489</v>
      </c>
      <c r="E16" s="9">
        <v>10</v>
      </c>
    </row>
    <row r="17" spans="1:5" ht="21" x14ac:dyDescent="0.25">
      <c r="A17" s="10">
        <v>14</v>
      </c>
      <c r="B17" s="37" t="str">
        <f>VLOOKUP(E17,'[1]U16 Boys(9)'!$A$10:$L$209,2,FALSE)&amp;" "&amp;VLOOKUP(E17,'[1]U16 Boys(9)'!$A$10:$L$209,3,FALSE)</f>
        <v>George Pittock</v>
      </c>
      <c r="C17" s="37" t="str">
        <f>VLOOKUP(E17,'[1]U16 Boys(9)'!$A$10:$L$209,4,FALSE)</f>
        <v>Thanet RC</v>
      </c>
      <c r="D17" s="37" t="str">
        <f>VLOOKUP(E17,'[1]U16 Boys(9)'!$A$10:$L$209,12,FALSE)</f>
        <v>961067</v>
      </c>
      <c r="E17" s="11">
        <v>21</v>
      </c>
    </row>
    <row r="18" spans="1:5" ht="21" x14ac:dyDescent="0.25">
      <c r="A18" s="7">
        <v>15</v>
      </c>
      <c r="B18" s="9" t="str">
        <f>VLOOKUP(E18,'[1]U16 Boys(9)'!$A$10:$L$209,2,FALSE)&amp;" "&amp;VLOOKUP(E18,'[1]U16 Boys(9)'!$A$10:$L$209,3,FALSE)</f>
        <v>Callum Pike Mullins</v>
      </c>
      <c r="C18" s="9" t="str">
        <f>VLOOKUP(E18,'[1]U16 Boys(9)'!$A$10:$L$209,4,FALSE)</f>
        <v>Cycling Club Hackney</v>
      </c>
      <c r="D18" s="9" t="str">
        <f>VLOOKUP(E18,'[1]U16 Boys(9)'!$A$10:$L$209,12,FALSE)</f>
        <v>880314</v>
      </c>
      <c r="E18" s="9">
        <v>36</v>
      </c>
    </row>
    <row r="19" spans="1:5" ht="21" x14ac:dyDescent="0.25">
      <c r="A19" s="10">
        <v>16</v>
      </c>
      <c r="B19" s="37" t="str">
        <f>VLOOKUP(E19,'[1]U16 Boys(9)'!$A$10:$L$209,2,FALSE)&amp;" "&amp;VLOOKUP(E19,'[1]U16 Boys(9)'!$A$10:$L$209,3,FALSE)</f>
        <v>Ewan McNicol</v>
      </c>
      <c r="C19" s="37" t="str">
        <f>VLOOKUP(E19,'[1]U16 Boys(9)'!$A$10:$L$209,4,FALSE)</f>
        <v>Cycling Club Hackney</v>
      </c>
      <c r="D19" s="37" t="str">
        <f>VLOOKUP(E19,'[1]U16 Boys(9)'!$A$10:$L$209,12,FALSE)</f>
        <v>833144</v>
      </c>
      <c r="E19" s="11">
        <v>19</v>
      </c>
    </row>
    <row r="20" spans="1:5" ht="21" x14ac:dyDescent="0.25">
      <c r="A20" s="7">
        <v>17</v>
      </c>
      <c r="B20" s="9" t="str">
        <f>VLOOKUP(E20,'[1]U16 Boys(9)'!$A$10:$L$209,2,FALSE)&amp;" "&amp;VLOOKUP(E20,'[1]U16 Boys(9)'!$A$10:$L$209,3,FALSE)</f>
        <v>Oliver Partner</v>
      </c>
      <c r="C20" s="9" t="str">
        <f>VLOOKUP(E20,'[1]U16 Boys(9)'!$A$10:$L$209,4,FALSE)</f>
        <v>Colchester Rovers CC</v>
      </c>
      <c r="D20" s="9" t="str">
        <f>VLOOKUP(E20,'[1]U16 Boys(9)'!$A$10:$L$209,12,FALSE)</f>
        <v>838873</v>
      </c>
      <c r="E20" s="9">
        <v>20</v>
      </c>
    </row>
    <row r="21" spans="1:5" ht="21" x14ac:dyDescent="0.25">
      <c r="A21" s="10">
        <v>18</v>
      </c>
      <c r="B21" s="37" t="str">
        <f>VLOOKUP(E21,'[1]U16 Boys(9)'!$A$10:$L$209,2,FALSE)&amp;" "&amp;VLOOKUP(E21,'[1]U16 Boys(9)'!$A$10:$L$209,3,FALSE)</f>
        <v>Nate Oldfield</v>
      </c>
      <c r="C21" s="37" t="str">
        <f>VLOOKUP(E21,'[1]U16 Boys(9)'!$A$10:$L$209,4,FALSE)</f>
        <v>4T + Velo Club</v>
      </c>
      <c r="D21" s="37" t="str">
        <f>VLOOKUP(E21,'[1]U16 Boys(9)'!$A$10:$L$209,12,FALSE)</f>
        <v>1083017</v>
      </c>
      <c r="E21" s="11">
        <v>32</v>
      </c>
    </row>
    <row r="22" spans="1:5" ht="21" x14ac:dyDescent="0.25">
      <c r="A22" s="7">
        <v>19</v>
      </c>
      <c r="B22" s="9" t="str">
        <f>VLOOKUP(E22,'[1]U16 Boys(9)'!$A$10:$L$209,2,FALSE)&amp;" "&amp;VLOOKUP(E22,'[1]U16 Boys(9)'!$A$10:$L$209,3,FALSE)</f>
        <v>Sam Rowell</v>
      </c>
      <c r="C22" s="9" t="str">
        <f>VLOOKUP(E22,'[1]U16 Boys(9)'!$A$10:$L$209,4,FALSE)</f>
        <v>Cycling Club Hackney</v>
      </c>
      <c r="D22" s="9" t="str">
        <f>VLOOKUP(E22,'[1]U16 Boys(9)'!$A$10:$L$209,12,FALSE)</f>
        <v>1347791</v>
      </c>
      <c r="E22" s="9">
        <v>28</v>
      </c>
    </row>
    <row r="23" spans="1:5" ht="21" x14ac:dyDescent="0.25">
      <c r="A23" s="10">
        <v>20</v>
      </c>
      <c r="B23" s="37" t="str">
        <f>VLOOKUP(E23,'[1]U16 Boys(9)'!$A$10:$L$209,2,FALSE)&amp;" "&amp;VLOOKUP(E23,'[1]U16 Boys(9)'!$A$10:$L$209,3,FALSE)</f>
        <v>Alex Bosley</v>
      </c>
      <c r="C23" s="37" t="str">
        <f>VLOOKUP(E23,'[1]U16 Boys(9)'!$A$10:$L$209,4,FALSE)</f>
        <v>Zappi Racing Team</v>
      </c>
      <c r="D23" s="37" t="str">
        <f>VLOOKUP(E23,'[1]U16 Boys(9)'!$A$10:$L$209,12,FALSE)</f>
        <v>1195914</v>
      </c>
      <c r="E23" s="11">
        <v>30</v>
      </c>
    </row>
    <row r="24" spans="1:5" ht="21" x14ac:dyDescent="0.25">
      <c r="A24" s="7">
        <v>21</v>
      </c>
      <c r="B24" s="9" t="str">
        <f>VLOOKUP(E24,'[1]U16 Boys(9)'!$A$10:$L$209,2,FALSE)&amp;" "&amp;VLOOKUP(E24,'[1]U16 Boys(9)'!$A$10:$L$209,3,FALSE)</f>
        <v>Alex Ferri</v>
      </c>
      <c r="C24" s="9" t="str">
        <f>VLOOKUP(E24,'[1]U16 Boys(9)'!$A$10:$L$209,4,FALSE)</f>
        <v>VCL</v>
      </c>
      <c r="D24" s="9" t="str">
        <f>VLOOKUP(E24,'[1]U16 Boys(9)'!$A$10:$L$209,12,FALSE)</f>
        <v>877979</v>
      </c>
      <c r="E24" s="9">
        <v>33</v>
      </c>
    </row>
    <row r="25" spans="1:5" ht="21" x14ac:dyDescent="0.25">
      <c r="A25" s="10">
        <v>22</v>
      </c>
      <c r="B25" s="37" t="str">
        <f>VLOOKUP(E25,'[1]U16 Boys(9)'!$A$10:$L$209,2,FALSE)&amp;" "&amp;VLOOKUP(E25,'[1]U16 Boys(9)'!$A$10:$L$209,3,FALSE)</f>
        <v>Leighton Dalley</v>
      </c>
      <c r="C25" s="37" t="str">
        <f>VLOOKUP(E25,'[1]U16 Boys(9)'!$A$10:$L$209,4,FALSE)</f>
        <v>Grain Peninsula CC</v>
      </c>
      <c r="D25" s="37" t="str">
        <f>VLOOKUP(E25,'[1]U16 Boys(9)'!$A$10:$L$209,12,FALSE)</f>
        <v>977752</v>
      </c>
      <c r="E25" s="11">
        <v>9</v>
      </c>
    </row>
    <row r="26" spans="1:5" ht="21" x14ac:dyDescent="0.25">
      <c r="A26" s="7">
        <v>23</v>
      </c>
      <c r="B26" s="9" t="str">
        <f>VLOOKUP(E26,'[1]U16 Boys(9)'!$A$10:$L$209,2,FALSE)&amp;" "&amp;VLOOKUP(E26,'[1]U16 Boys(9)'!$A$10:$L$209,3,FALSE)</f>
        <v>Lloyd Costello</v>
      </c>
      <c r="C26" s="9" t="str">
        <f>VLOOKUP(E26,'[1]U16 Boys(9)'!$A$10:$L$209,4,FALSE)</f>
        <v>Preston Park Youth CC (PPYCC)</v>
      </c>
      <c r="D26" s="9" t="str">
        <f>VLOOKUP(E26,'[1]U16 Boys(9)'!$A$10:$L$209,12,FALSE)</f>
        <v>719257</v>
      </c>
      <c r="E26" s="9">
        <v>6</v>
      </c>
    </row>
    <row r="27" spans="1:5" ht="21" x14ac:dyDescent="0.25">
      <c r="A27" s="10">
        <v>24</v>
      </c>
      <c r="B27" s="37" t="str">
        <f>VLOOKUP(E27,'[1]U16 Boys(9)'!$A$10:$L$209,2,FALSE)&amp;" "&amp;VLOOKUP(E27,'[1]U16 Boys(9)'!$A$10:$L$209,3,FALSE)</f>
        <v>Max Blake</v>
      </c>
      <c r="C27" s="37" t="str">
        <f>VLOOKUP(E27,'[1]U16 Boys(9)'!$A$10:$L$209,4,FALSE)</f>
        <v>Lee Valley Youth Cycling Club</v>
      </c>
      <c r="D27" s="37" t="str">
        <f>VLOOKUP(E27,'[1]U16 Boys(9)'!$A$10:$L$209,12,FALSE)</f>
        <v>975958</v>
      </c>
      <c r="E27" s="11">
        <v>4</v>
      </c>
    </row>
    <row r="28" spans="1:5" ht="21" x14ac:dyDescent="0.25">
      <c r="A28" s="7">
        <v>25</v>
      </c>
      <c r="B28" s="9" t="str">
        <f>VLOOKUP(E28,'[1]U16 Boys(9)'!$A$10:$L$209,2,FALSE)&amp;" "&amp;VLOOKUP(E28,'[1]U16 Boys(9)'!$A$10:$L$209,3,FALSE)</f>
        <v>Daniel Lord</v>
      </c>
      <c r="C28" s="9" t="str">
        <f>VLOOKUP(E28,'[1]U16 Boys(9)'!$A$10:$L$209,4,FALSE)</f>
        <v>Lee Valley Youth Cycling Club</v>
      </c>
      <c r="D28" s="9" t="str">
        <f>VLOOKUP(E28,'[1]U16 Boys(9)'!$A$10:$L$209,12,FALSE)</f>
        <v>1011517</v>
      </c>
      <c r="E28" s="9">
        <v>27</v>
      </c>
    </row>
    <row r="29" spans="1:5" ht="21" x14ac:dyDescent="0.25">
      <c r="A29" s="10">
        <v>26</v>
      </c>
      <c r="B29" s="37" t="str">
        <f>VLOOKUP(E29,'[1]U16 Boys(9)'!$A$10:$L$209,2,FALSE)&amp;" "&amp;VLOOKUP(E29,'[1]U16 Boys(9)'!$A$10:$L$209,3,FALSE)</f>
        <v>Rizwan Hameed</v>
      </c>
      <c r="C29" s="37" t="str">
        <f>VLOOKUP(E29,'[1]U16 Boys(9)'!$A$10:$L$209,4,FALSE)</f>
        <v>Hillingdon Slipstreamers</v>
      </c>
      <c r="D29" s="37" t="str">
        <f>VLOOKUP(E29,'[1]U16 Boys(9)'!$A$10:$L$209,12,FALSE)</f>
        <v>1101380</v>
      </c>
      <c r="E29" s="11">
        <v>13</v>
      </c>
    </row>
    <row r="30" spans="1:5" ht="21" x14ac:dyDescent="0.25">
      <c r="A30" s="7">
        <v>27</v>
      </c>
      <c r="B30" s="9" t="str">
        <f>VLOOKUP(E30,'[1]U16 Boys(9)'!$A$10:$L$209,2,FALSE)&amp;" "&amp;VLOOKUP(E30,'[1]U16 Boys(9)'!$A$10:$L$209,3,FALSE)</f>
        <v>Klaidas Lazickas</v>
      </c>
      <c r="C30" s="9" t="str">
        <f>VLOOKUP(E30,'[1]U16 Boys(9)'!$A$10:$L$209,4,FALSE)</f>
        <v>Barking &amp; Dagenham CC</v>
      </c>
      <c r="D30" s="9" t="str">
        <f>VLOOKUP(E30,'[1]U16 Boys(9)'!$A$10:$L$209,12,FALSE)</f>
        <v>995021</v>
      </c>
      <c r="E30" s="9">
        <v>16</v>
      </c>
    </row>
    <row r="31" spans="1:5" ht="21" x14ac:dyDescent="0.25">
      <c r="A31" s="10">
        <v>28</v>
      </c>
      <c r="B31" s="37" t="str">
        <f>VLOOKUP(E31,'[1]U16 Boys(9)'!$A$10:$L$209,2,FALSE)&amp;" "&amp;VLOOKUP(E31,'[1]U16 Boys(9)'!$A$10:$L$209,3,FALSE)</f>
        <v>Thomas Williams</v>
      </c>
      <c r="C31" s="37" t="str">
        <f>VLOOKUP(E31,'[1]U16 Boys(9)'!$A$10:$L$209,4,FALSE)</f>
        <v>Barking &amp; Dagenham CC</v>
      </c>
      <c r="D31" s="37" t="str">
        <f>VLOOKUP(E31,'[1]U16 Boys(9)'!$A$10:$L$209,12,FALSE)</f>
        <v>1373525</v>
      </c>
      <c r="E31" s="11">
        <v>26</v>
      </c>
    </row>
    <row r="32" spans="1:5" ht="21" x14ac:dyDescent="0.25">
      <c r="A32" s="7">
        <v>29</v>
      </c>
      <c r="B32" s="9" t="str">
        <f>VLOOKUP(E32,'[1]U16 Boys(9)'!$A$10:$L$209,2,FALSE)&amp;" "&amp;VLOOKUP(E32,'[1]U16 Boys(9)'!$A$10:$L$209,3,FALSE)</f>
        <v>Ethan Court</v>
      </c>
      <c r="C32" s="9" t="str">
        <f>VLOOKUP(E32,'[1]U16 Boys(9)'!$A$10:$L$209,4,FALSE)</f>
        <v>VC Meudon</v>
      </c>
      <c r="D32" s="9" t="str">
        <f>VLOOKUP(E32,'[1]U16 Boys(9)'!$A$10:$L$209,12,FALSE)</f>
        <v>1347285</v>
      </c>
      <c r="E32" s="9">
        <v>7</v>
      </c>
    </row>
    <row r="33" spans="1:5" ht="21" x14ac:dyDescent="0.25">
      <c r="A33" s="10">
        <v>30</v>
      </c>
      <c r="B33" s="37" t="str">
        <f>VLOOKUP(E33,'[1]U16 Boys(9)'!$A$10:$L$209,2,FALSE)&amp;" "&amp;VLOOKUP(E33,'[1]U16 Boys(9)'!$A$10:$L$209,3,FALSE)</f>
        <v>Harrison Mayo</v>
      </c>
      <c r="C33" s="37" t="str">
        <f>VLOOKUP(E33,'[1]U16 Boys(9)'!$A$10:$L$209,4,FALSE)</f>
        <v>Barking &amp; Dagenham CC</v>
      </c>
      <c r="D33" s="37" t="str">
        <f>VLOOKUP(E33,'[1]U16 Boys(9)'!$A$10:$L$209,12,FALSE)</f>
        <v>1219265</v>
      </c>
      <c r="E33" s="11">
        <v>18</v>
      </c>
    </row>
    <row r="34" spans="1:5" ht="21" x14ac:dyDescent="0.25">
      <c r="A34" s="10">
        <v>31</v>
      </c>
      <c r="B34" s="37" t="str">
        <f>VLOOKUP(E34,'[1]U16 Boys(9)'!$A$10:$L$209,2,FALSE)&amp;" "&amp;VLOOKUP(E34,'[1]U16 Boys(9)'!$A$10:$L$209,3,FALSE)</f>
        <v>Kai Watts</v>
      </c>
      <c r="C34" s="37" t="str">
        <f>VLOOKUP(E34,'[1]U16 Boys(9)'!$A$10:$L$209,4,FALSE)</f>
        <v>Cycling Club Hackney</v>
      </c>
      <c r="D34" s="37" t="str">
        <f>VLOOKUP(E34,'[1]U16 Boys(9)'!$A$10:$L$209,12,FALSE)</f>
        <v>829875</v>
      </c>
      <c r="E34" s="11">
        <v>31</v>
      </c>
    </row>
    <row r="35" spans="1:5" x14ac:dyDescent="0.2">
      <c r="A35" s="1"/>
      <c r="B35" s="1"/>
      <c r="C35" s="1"/>
      <c r="E35" s="1"/>
    </row>
    <row r="36" spans="1:5" x14ac:dyDescent="0.2">
      <c r="A36" s="1"/>
      <c r="B36" s="1"/>
      <c r="C36" s="1"/>
      <c r="E36" s="1"/>
    </row>
    <row r="37" spans="1:5" x14ac:dyDescent="0.2">
      <c r="A37" s="1"/>
      <c r="B37" s="1"/>
      <c r="C37" s="1"/>
      <c r="E37" s="1"/>
    </row>
    <row r="38" spans="1:5" x14ac:dyDescent="0.2">
      <c r="A38" s="1"/>
      <c r="B38" s="1"/>
      <c r="C38" s="1"/>
      <c r="E38" s="1"/>
    </row>
    <row r="39" spans="1:5" x14ac:dyDescent="0.2">
      <c r="A39" s="1"/>
      <c r="B39" s="1"/>
      <c r="C39" s="1"/>
      <c r="E39" s="1"/>
    </row>
  </sheetData>
  <pageMargins left="0.7" right="0.7" top="0.75" bottom="0.75" header="0.3" footer="0.3"/>
  <pageSetup paperSize="9" scale="90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3"/>
  <sheetViews>
    <sheetView workbookViewId="0">
      <selection activeCell="A4" sqref="A4:C4"/>
    </sheetView>
  </sheetViews>
  <sheetFormatPr baseColWidth="10" defaultColWidth="11" defaultRowHeight="16" x14ac:dyDescent="0.2"/>
  <cols>
    <col min="2" max="2" width="33.1640625" customWidth="1"/>
    <col min="3" max="3" width="32.33203125" customWidth="1"/>
  </cols>
  <sheetData>
    <row r="1" spans="1:5" x14ac:dyDescent="0.2">
      <c r="A1" t="s">
        <v>10</v>
      </c>
      <c r="B1" t="s">
        <v>15</v>
      </c>
      <c r="C1" t="s">
        <v>9</v>
      </c>
    </row>
    <row r="2" spans="1:5" ht="21" x14ac:dyDescent="0.25">
      <c r="A2" s="8"/>
      <c r="B2" s="13" t="s">
        <v>8</v>
      </c>
      <c r="C2" s="8"/>
      <c r="D2" s="8"/>
    </row>
    <row r="3" spans="1:5" x14ac:dyDescent="0.2">
      <c r="A3" s="5" t="s">
        <v>0</v>
      </c>
      <c r="B3" s="6" t="s">
        <v>1</v>
      </c>
      <c r="C3" s="6" t="s">
        <v>2</v>
      </c>
      <c r="D3" s="6" t="s">
        <v>3</v>
      </c>
    </row>
    <row r="4" spans="1:5" ht="21" x14ac:dyDescent="0.25">
      <c r="A4" s="7">
        <v>1</v>
      </c>
      <c r="B4" s="9" t="s">
        <v>94</v>
      </c>
      <c r="C4" s="9" t="s">
        <v>95</v>
      </c>
      <c r="D4" s="9">
        <v>38</v>
      </c>
      <c r="E4" s="19" t="s">
        <v>96</v>
      </c>
    </row>
    <row r="5" spans="1:5" ht="21" x14ac:dyDescent="0.25">
      <c r="A5" s="10">
        <v>2</v>
      </c>
      <c r="B5" s="11"/>
      <c r="C5" s="11"/>
      <c r="D5" s="11"/>
    </row>
    <row r="6" spans="1:5" ht="21" x14ac:dyDescent="0.25">
      <c r="A6" s="7">
        <v>3</v>
      </c>
      <c r="B6" s="9"/>
      <c r="C6" s="9"/>
      <c r="D6" s="9"/>
    </row>
    <row r="7" spans="1:5" ht="21" x14ac:dyDescent="0.25">
      <c r="A7" s="10">
        <v>4</v>
      </c>
      <c r="B7" s="11"/>
      <c r="C7" s="11"/>
      <c r="D7" s="11"/>
    </row>
    <row r="8" spans="1:5" ht="21" x14ac:dyDescent="0.25">
      <c r="A8" s="7">
        <v>5</v>
      </c>
      <c r="B8" s="9"/>
      <c r="C8" s="9"/>
      <c r="D8" s="9"/>
    </row>
    <row r="9" spans="1:5" ht="21" x14ac:dyDescent="0.25">
      <c r="A9" s="10">
        <v>6</v>
      </c>
      <c r="B9" s="11"/>
      <c r="C9" s="11"/>
      <c r="D9" s="11"/>
    </row>
    <row r="10" spans="1:5" ht="21" x14ac:dyDescent="0.25">
      <c r="A10" s="7">
        <v>7</v>
      </c>
      <c r="B10" s="9"/>
      <c r="C10" s="9"/>
      <c r="D10" s="9"/>
    </row>
    <row r="11" spans="1:5" ht="21" x14ac:dyDescent="0.25">
      <c r="A11" s="10">
        <v>8</v>
      </c>
      <c r="B11" s="11"/>
      <c r="C11" s="11"/>
      <c r="D11" s="11"/>
    </row>
    <row r="12" spans="1:5" ht="21" x14ac:dyDescent="0.25">
      <c r="A12" s="7">
        <v>9</v>
      </c>
      <c r="B12" s="9"/>
      <c r="C12" s="9"/>
      <c r="D12" s="9"/>
    </row>
    <row r="13" spans="1:5" ht="21" x14ac:dyDescent="0.25">
      <c r="A13" s="10">
        <v>10</v>
      </c>
      <c r="B13" s="11"/>
      <c r="C13" s="11"/>
      <c r="D13" s="11"/>
    </row>
    <row r="14" spans="1:5" ht="21" x14ac:dyDescent="0.25">
      <c r="A14" s="14">
        <v>11</v>
      </c>
      <c r="B14" s="1"/>
      <c r="C14" s="1"/>
      <c r="D14" s="1"/>
    </row>
    <row r="15" spans="1:5" ht="21" x14ac:dyDescent="0.25">
      <c r="A15" s="3">
        <v>12</v>
      </c>
      <c r="B15" s="4"/>
      <c r="C15" s="4"/>
      <c r="D15" s="4"/>
    </row>
    <row r="16" spans="1:5" ht="21" x14ac:dyDescent="0.25">
      <c r="A16" s="14">
        <v>13</v>
      </c>
      <c r="B16" s="1"/>
      <c r="C16" s="1"/>
      <c r="D16" s="1"/>
    </row>
    <row r="17" spans="1:4" ht="21" x14ac:dyDescent="0.25">
      <c r="A17" s="3">
        <v>14</v>
      </c>
      <c r="B17" s="4"/>
      <c r="C17" s="4"/>
      <c r="D17" s="4"/>
    </row>
    <row r="18" spans="1:4" ht="21" x14ac:dyDescent="0.25">
      <c r="A18" s="14">
        <v>15</v>
      </c>
      <c r="B18" s="1"/>
      <c r="C18" s="1"/>
      <c r="D18" s="1"/>
    </row>
    <row r="19" spans="1:4" ht="21" x14ac:dyDescent="0.25">
      <c r="A19" s="3">
        <v>16</v>
      </c>
      <c r="B19" s="4"/>
      <c r="C19" s="4"/>
      <c r="D19" s="4"/>
    </row>
    <row r="20" spans="1:4" ht="21" x14ac:dyDescent="0.25">
      <c r="A20" s="14">
        <v>17</v>
      </c>
      <c r="B20" s="1"/>
      <c r="C20" s="1"/>
      <c r="D20" s="1"/>
    </row>
    <row r="21" spans="1:4" ht="21" x14ac:dyDescent="0.25">
      <c r="A21" s="3">
        <v>18</v>
      </c>
      <c r="B21" s="4"/>
      <c r="C21" s="4"/>
      <c r="D21" s="4"/>
    </row>
    <row r="22" spans="1:4" ht="21" x14ac:dyDescent="0.25">
      <c r="A22" s="14">
        <v>19</v>
      </c>
      <c r="B22" s="1"/>
      <c r="C22" s="1"/>
      <c r="D22" s="1"/>
    </row>
    <row r="23" spans="1:4" ht="21" x14ac:dyDescent="0.25">
      <c r="A23" s="3">
        <v>20</v>
      </c>
      <c r="B23" s="4"/>
      <c r="C23" s="4"/>
      <c r="D23" s="4"/>
    </row>
  </sheetData>
  <phoneticPr fontId="8" type="noConversion"/>
  <pageMargins left="0.7" right="0.7" top="0.75" bottom="0.75" header="0.3" footer="0.3"/>
  <pageSetup paperSize="9" scale="94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9"/>
  <sheetViews>
    <sheetView workbookViewId="0">
      <selection activeCell="B1" sqref="B1"/>
    </sheetView>
  </sheetViews>
  <sheetFormatPr baseColWidth="10" defaultColWidth="11" defaultRowHeight="16" x14ac:dyDescent="0.2"/>
  <cols>
    <col min="2" max="2" width="37.83203125" customWidth="1"/>
    <col min="3" max="3" width="31.5" customWidth="1"/>
    <col min="4" max="4" width="18.1640625" customWidth="1"/>
  </cols>
  <sheetData>
    <row r="1" spans="1:5" x14ac:dyDescent="0.2">
      <c r="A1" t="s">
        <v>10</v>
      </c>
      <c r="B1" t="s">
        <v>15</v>
      </c>
      <c r="C1" t="s">
        <v>9</v>
      </c>
    </row>
    <row r="2" spans="1:5" ht="21" x14ac:dyDescent="0.25">
      <c r="A2" s="8"/>
      <c r="B2" s="13" t="s">
        <v>92</v>
      </c>
      <c r="C2" s="8"/>
      <c r="E2" s="8"/>
    </row>
    <row r="3" spans="1:5" x14ac:dyDescent="0.2">
      <c r="A3" s="5" t="s">
        <v>0</v>
      </c>
      <c r="B3" s="6" t="s">
        <v>1</v>
      </c>
      <c r="C3" s="6" t="s">
        <v>2</v>
      </c>
      <c r="D3" s="6" t="s">
        <v>84</v>
      </c>
      <c r="E3" s="6" t="s">
        <v>3</v>
      </c>
    </row>
    <row r="4" spans="1:5" ht="21" x14ac:dyDescent="0.25">
      <c r="A4" s="7">
        <v>1</v>
      </c>
      <c r="B4" s="9" t="str">
        <f>VLOOKUP(E4,'[1]4th Cat only(11)'!$A$10:$L$209,2,FALSE)&amp;" "&amp;VLOOKUP(E4,'[1]4th Cat only(11)'!$A$10:$L$209,3,FALSE)</f>
        <v>John Mitchell</v>
      </c>
      <c r="C4" s="9" t="str">
        <f>VLOOKUP(E4,'[1]4th Cat only(11)'!$A$10:$L$209,4,FALSE)</f>
        <v>Cambridge CC</v>
      </c>
      <c r="D4" s="9" t="str">
        <f>VLOOKUP(E4,'[1]4th Cat only(11)'!$A$10:$L$209,12,FALSE)</f>
        <v>1228893</v>
      </c>
      <c r="E4" s="9">
        <v>37</v>
      </c>
    </row>
    <row r="5" spans="1:5" ht="21" x14ac:dyDescent="0.25">
      <c r="A5" s="10">
        <v>2</v>
      </c>
      <c r="B5" s="37" t="str">
        <f>VLOOKUP(E5,'[1]4th Cat only(11)'!$A$10:$L$209,2,FALSE)&amp;" "&amp;VLOOKUP(E5,'[1]4th Cat only(11)'!$A$10:$L$209,3,FALSE)</f>
        <v>Alex Pearson</v>
      </c>
      <c r="C5" s="37" t="str">
        <f>VLOOKUP(E5,'[1]4th Cat only(11)'!$A$10:$L$209,4,FALSE)</f>
        <v>Woolwich CC</v>
      </c>
      <c r="D5" s="37" t="str">
        <f>VLOOKUP(E5,'[1]4th Cat only(11)'!$A$10:$L$209,12,FALSE)</f>
        <v>717791</v>
      </c>
      <c r="E5" s="11">
        <v>57</v>
      </c>
    </row>
    <row r="6" spans="1:5" ht="21" x14ac:dyDescent="0.25">
      <c r="A6" s="7">
        <v>3</v>
      </c>
      <c r="B6" s="9" t="str">
        <f>VLOOKUP(E6,'[1]4th Cat only(11)'!$A$10:$L$209,2,FALSE)&amp;" "&amp;VLOOKUP(E6,'[1]4th Cat only(11)'!$A$10:$L$209,3,FALSE)</f>
        <v>Christopher Richmond</v>
      </c>
      <c r="C6" s="9">
        <f>VLOOKUP(E6,'[1]4th Cat only(11)'!$A$10:$L$209,4,FALSE)</f>
        <v>0</v>
      </c>
      <c r="D6" s="9" t="str">
        <f>VLOOKUP(E6,'[1]4th Cat only(11)'!$A$10:$L$209,12,FALSE)</f>
        <v>1370735</v>
      </c>
      <c r="E6" s="9">
        <v>41</v>
      </c>
    </row>
    <row r="7" spans="1:5" ht="21" x14ac:dyDescent="0.25">
      <c r="A7" s="10">
        <v>4</v>
      </c>
      <c r="B7" s="37" t="str">
        <f>VLOOKUP(E7,'[1]4th Cat only(11)'!$A$10:$L$209,2,FALSE)&amp;" "&amp;VLOOKUP(E7,'[1]4th Cat only(11)'!$A$10:$L$209,3,FALSE)</f>
        <v>Sean Harvey</v>
      </c>
      <c r="C7" s="37" t="str">
        <f>VLOOKUP(E7,'[1]4th Cat only(11)'!$A$10:$L$209,4,FALSE)</f>
        <v>Dulwich Paragon CC</v>
      </c>
      <c r="D7" s="37" t="str">
        <f>VLOOKUP(E7,'[1]4th Cat only(11)'!$A$10:$L$209,12,FALSE)</f>
        <v>1259398</v>
      </c>
      <c r="E7" s="11">
        <v>29</v>
      </c>
    </row>
    <row r="8" spans="1:5" ht="21" x14ac:dyDescent="0.25">
      <c r="A8" s="7">
        <v>5</v>
      </c>
      <c r="B8" s="9" t="str">
        <f>VLOOKUP(E8,'[1]4th Cat only(11)'!$A$10:$L$209,2,FALSE)&amp;" "&amp;VLOOKUP(E8,'[1]4th Cat only(11)'!$A$10:$L$209,3,FALSE)</f>
        <v>Sam Gregson</v>
      </c>
      <c r="C8" s="9" t="str">
        <f>VLOOKUP(E8,'[1]4th Cat only(11)'!$A$10:$L$209,4,FALSE)</f>
        <v>Velosport Cycling Club</v>
      </c>
      <c r="D8" s="9" t="str">
        <f>VLOOKUP(E8,'[1]4th Cat only(11)'!$A$10:$L$209,12,FALSE)</f>
        <v>1323690</v>
      </c>
      <c r="E8" s="9">
        <v>23</v>
      </c>
    </row>
    <row r="9" spans="1:5" ht="21" x14ac:dyDescent="0.25">
      <c r="A9" s="10">
        <v>6</v>
      </c>
      <c r="B9" s="37" t="str">
        <f>VLOOKUP(E9,'[1]4th Cat only(11)'!$A$10:$L$209,2,FALSE)&amp;" "&amp;VLOOKUP(E9,'[1]4th Cat only(11)'!$A$10:$L$209,3,FALSE)</f>
        <v>Matthew Foote</v>
      </c>
      <c r="C9" s="37" t="str">
        <f>VLOOKUP(E9,'[1]4th Cat only(11)'!$A$10:$L$209,4,FALSE)</f>
        <v>Spartans Velo Club</v>
      </c>
      <c r="D9" s="37" t="str">
        <f>VLOOKUP(E9,'[1]4th Cat only(11)'!$A$10:$L$209,12,FALSE)</f>
        <v>1012892</v>
      </c>
      <c r="E9" s="11">
        <v>16</v>
      </c>
    </row>
    <row r="10" spans="1:5" ht="21" x14ac:dyDescent="0.25">
      <c r="A10" s="7">
        <v>7</v>
      </c>
      <c r="B10" s="9" t="str">
        <f>VLOOKUP(E10,'[1]4th Cat only(11)'!$A$10:$L$209,2,FALSE)&amp;" "&amp;VLOOKUP(E10,'[1]4th Cat only(11)'!$A$10:$L$209,3,FALSE)</f>
        <v>Rafal Radzies</v>
      </c>
      <c r="C10" s="9">
        <f>VLOOKUP(E10,'[1]4th Cat only(11)'!$A$10:$L$209,4,FALSE)</f>
        <v>0</v>
      </c>
      <c r="D10" s="9" t="str">
        <f>VLOOKUP(E10,'[1]4th Cat only(11)'!$A$10:$L$209,12,FALSE)</f>
        <v>453402</v>
      </c>
      <c r="E10" s="9">
        <v>54</v>
      </c>
    </row>
    <row r="11" spans="1:5" ht="21" x14ac:dyDescent="0.25">
      <c r="A11" s="10">
        <v>8</v>
      </c>
      <c r="B11" s="37" t="str">
        <f>VLOOKUP(E11,'[1]4th Cat only(11)'!$A$10:$L$209,2,FALSE)&amp;" "&amp;VLOOKUP(E11,'[1]4th Cat only(11)'!$A$10:$L$209,3,FALSE)</f>
        <v>Patrick McPhilemy</v>
      </c>
      <c r="C11" s="37" t="str">
        <f>VLOOKUP(E11,'[1]4th Cat only(11)'!$A$10:$L$209,4,FALSE)</f>
        <v>SD-Racing</v>
      </c>
      <c r="D11" s="37" t="str">
        <f>VLOOKUP(E11,'[1]4th Cat only(11)'!$A$10:$L$209,12,FALSE)</f>
        <v>1338823</v>
      </c>
      <c r="E11" s="11">
        <v>55</v>
      </c>
    </row>
    <row r="12" spans="1:5" ht="21" x14ac:dyDescent="0.25">
      <c r="A12" s="7">
        <v>9</v>
      </c>
      <c r="B12" s="9" t="str">
        <f>VLOOKUP(E12,'[1]4th Cat only(11)'!$A$10:$L$209,2,FALSE)&amp;" "&amp;VLOOKUP(E12,'[1]4th Cat only(11)'!$A$10:$L$209,3,FALSE)</f>
        <v>Edward Lunn</v>
      </c>
      <c r="C12" s="9" t="str">
        <f>VLOOKUP(E12,'[1]4th Cat only(11)'!$A$10:$L$209,4,FALSE)</f>
        <v>Lee Valley Youth Cycling Club</v>
      </c>
      <c r="D12" s="9" t="str">
        <f>VLOOKUP(E12,'[1]4th Cat only(11)'!$A$10:$L$209,12,FALSE)</f>
        <v>1316613</v>
      </c>
      <c r="E12" s="9">
        <v>53</v>
      </c>
    </row>
    <row r="13" spans="1:5" ht="21" x14ac:dyDescent="0.25">
      <c r="A13" s="10">
        <v>10</v>
      </c>
      <c r="B13" s="37" t="str">
        <f>VLOOKUP(E13,'[1]4th Cat only(11)'!$A$10:$L$209,2,FALSE)&amp;" "&amp;VLOOKUP(E13,'[1]4th Cat only(11)'!$A$10:$L$209,3,FALSE)</f>
        <v>Matthew Hardcastle</v>
      </c>
      <c r="C13" s="37" t="str">
        <f>VLOOKUP(E13,'[1]4th Cat only(11)'!$A$10:$L$209,4,FALSE)</f>
        <v>Cycling Club Hackney</v>
      </c>
      <c r="D13" s="37" t="str">
        <f>VLOOKUP(E13,'[1]4th Cat only(11)'!$A$10:$L$209,12,FALSE)</f>
        <v>1078628</v>
      </c>
      <c r="E13" s="11">
        <v>27</v>
      </c>
    </row>
    <row r="14" spans="1:5" ht="21" x14ac:dyDescent="0.25">
      <c r="A14" s="7">
        <v>11</v>
      </c>
      <c r="B14" s="9" t="str">
        <f>VLOOKUP(E14,'[1]4th Cat only(11)'!$A$10:$L$209,2,FALSE)&amp;" "&amp;VLOOKUP(E14,'[1]4th Cat only(11)'!$A$10:$L$209,3,FALSE)</f>
        <v>Jason Davis</v>
      </c>
      <c r="C14" s="9" t="str">
        <f>VLOOKUP(E14,'[1]4th Cat only(11)'!$A$10:$L$209,4,FALSE)</f>
        <v>East London Velo</v>
      </c>
      <c r="D14" s="9" t="str">
        <f>VLOOKUP(E14,'[1]4th Cat only(11)'!$A$10:$L$209,12,FALSE)</f>
        <v>940140</v>
      </c>
      <c r="E14" s="9">
        <v>12</v>
      </c>
    </row>
    <row r="15" spans="1:5" ht="21" x14ac:dyDescent="0.25">
      <c r="A15" s="10">
        <v>12</v>
      </c>
      <c r="B15" s="37" t="str">
        <f>VLOOKUP(E15,'[1]4th Cat only(11)'!$A$10:$L$209,2,FALSE)&amp;" "&amp;VLOOKUP(E15,'[1]4th Cat only(11)'!$A$10:$L$209,3,FALSE)</f>
        <v>Frazer Glew</v>
      </c>
      <c r="C15" s="37" t="str">
        <f>VLOOKUP(E15,'[1]4th Cat only(11)'!$A$10:$L$209,4,FALSE)</f>
        <v>Spiritbikes cycling club</v>
      </c>
      <c r="D15" s="37" t="str">
        <f>VLOOKUP(E15,'[1]4th Cat only(11)'!$A$10:$L$209,12,FALSE)</f>
        <v>1208579</v>
      </c>
      <c r="E15" s="11">
        <v>19</v>
      </c>
    </row>
    <row r="16" spans="1:5" ht="21" x14ac:dyDescent="0.25">
      <c r="A16" s="7">
        <v>13</v>
      </c>
      <c r="B16" s="9" t="str">
        <f>VLOOKUP(E16,'[1]4th Cat only(11)'!$A$10:$L$209,2,FALSE)&amp;" "&amp;VLOOKUP(E16,'[1]4th Cat only(11)'!$A$10:$L$209,3,FALSE)</f>
        <v>Michael Fry</v>
      </c>
      <c r="C16" s="9" t="str">
        <f>VLOOKUP(E16,'[1]4th Cat only(11)'!$A$10:$L$209,4,FALSE)</f>
        <v>Glendene CC</v>
      </c>
      <c r="D16" s="9" t="str">
        <f>VLOOKUP(E16,'[1]4th Cat only(11)'!$A$10:$L$209,12,FALSE)</f>
        <v>402271</v>
      </c>
      <c r="E16" s="9">
        <v>18</v>
      </c>
    </row>
    <row r="17" spans="1:5" ht="21" x14ac:dyDescent="0.25">
      <c r="A17" s="10">
        <v>14</v>
      </c>
      <c r="B17" s="37" t="str">
        <f>VLOOKUP(E17,'[1]4th Cat only(11)'!$A$10:$L$209,2,FALSE)&amp;" "&amp;VLOOKUP(E17,'[1]4th Cat only(11)'!$A$10:$L$209,3,FALSE)</f>
        <v>Chris Clarkson</v>
      </c>
      <c r="C17" s="37">
        <f>VLOOKUP(E17,'[1]4th Cat only(11)'!$A$10:$L$209,4,FALSE)</f>
        <v>0</v>
      </c>
      <c r="D17" s="37" t="str">
        <f>VLOOKUP(E17,'[1]4th Cat only(11)'!$A$10:$L$209,12,FALSE)</f>
        <v>1271073</v>
      </c>
      <c r="E17" s="11">
        <v>11</v>
      </c>
    </row>
    <row r="18" spans="1:5" ht="21" x14ac:dyDescent="0.25">
      <c r="A18" s="7">
        <v>15</v>
      </c>
      <c r="B18" s="9" t="str">
        <f>VLOOKUP(E18,'[1]4th Cat only(11)'!$A$10:$L$209,2,FALSE)&amp;" "&amp;VLOOKUP(E18,'[1]4th Cat only(11)'!$A$10:$L$209,3,FALSE)</f>
        <v>Johnathon Bird</v>
      </c>
      <c r="C18" s="9" t="str">
        <f>VLOOKUP(E18,'[1]4th Cat only(11)'!$A$10:$L$209,4,FALSE)</f>
        <v>Dulwich Paragon CC</v>
      </c>
      <c r="D18" s="9" t="str">
        <f>VLOOKUP(E18,'[1]4th Cat only(11)'!$A$10:$L$209,12,FALSE)</f>
        <v>1196542</v>
      </c>
      <c r="E18" s="9">
        <v>6</v>
      </c>
    </row>
    <row r="19" spans="1:5" ht="21" x14ac:dyDescent="0.25">
      <c r="A19" s="10">
        <v>16</v>
      </c>
      <c r="B19" s="37" t="str">
        <f>VLOOKUP(E19,'[1]4th Cat only(11)'!$A$10:$L$209,2,FALSE)&amp;" "&amp;VLOOKUP(E19,'[1]4th Cat only(11)'!$A$10:$L$209,3,FALSE)</f>
        <v>George Martin</v>
      </c>
      <c r="C19" s="37" t="str">
        <f>VLOOKUP(E19,'[1]4th Cat only(11)'!$A$10:$L$209,4,FALSE)</f>
        <v>Woolwich CC</v>
      </c>
      <c r="D19" s="37" t="str">
        <f>VLOOKUP(E19,'[1]4th Cat only(11)'!$A$10:$L$209,12,FALSE)</f>
        <v>1103457</v>
      </c>
      <c r="E19" s="11">
        <v>35</v>
      </c>
    </row>
    <row r="20" spans="1:5" ht="21" x14ac:dyDescent="0.25">
      <c r="A20" s="7">
        <v>17</v>
      </c>
      <c r="B20" s="9" t="str">
        <f>VLOOKUP(E20,'[1]4th Cat only(11)'!$A$10:$L$209,2,FALSE)&amp;" "&amp;VLOOKUP(E20,'[1]4th Cat only(11)'!$A$10:$L$209,3,FALSE)</f>
        <v>Luke Forward</v>
      </c>
      <c r="C20" s="9">
        <f>VLOOKUP(E20,'[1]4th Cat only(11)'!$A$10:$L$209,4,FALSE)</f>
        <v>0</v>
      </c>
      <c r="D20" s="9" t="str">
        <f>VLOOKUP(E20,'[1]4th Cat only(11)'!$A$10:$L$209,12,FALSE)</f>
        <v>1307826</v>
      </c>
      <c r="E20" s="9">
        <v>17</v>
      </c>
    </row>
    <row r="21" spans="1:5" ht="21" x14ac:dyDescent="0.25">
      <c r="A21" s="10">
        <v>18</v>
      </c>
      <c r="B21" s="37" t="str">
        <f>VLOOKUP(E21,'[1]4th Cat only(11)'!$A$10:$L$209,2,FALSE)&amp;" "&amp;VLOOKUP(E21,'[1]4th Cat only(11)'!$A$10:$L$209,3,FALSE)</f>
        <v>Peter Smith</v>
      </c>
      <c r="C21" s="37" t="str">
        <f>VLOOKUP(E21,'[1]4th Cat only(11)'!$A$10:$L$209,4,FALSE)</f>
        <v>Cowley Road Condors</v>
      </c>
      <c r="D21" s="37" t="str">
        <f>VLOOKUP(E21,'[1]4th Cat only(11)'!$A$10:$L$209,12,FALSE)</f>
        <v>938944</v>
      </c>
      <c r="E21" s="11">
        <v>60</v>
      </c>
    </row>
    <row r="22" spans="1:5" ht="21" x14ac:dyDescent="0.25">
      <c r="A22" s="7">
        <v>19</v>
      </c>
      <c r="B22" s="9" t="str">
        <f>VLOOKUP(E22,'[1]4th Cat only(11)'!$A$10:$L$209,2,FALSE)&amp;" "&amp;VLOOKUP(E22,'[1]4th Cat only(11)'!$A$10:$L$209,3,FALSE)</f>
        <v>Andy Bathe</v>
      </c>
      <c r="C22" s="9" t="str">
        <f>VLOOKUP(E22,'[1]4th Cat only(11)'!$A$10:$L$209,4,FALSE)</f>
        <v>Newmarket Cycling&amp;Triathlon Club</v>
      </c>
      <c r="D22" s="9" t="str">
        <f>VLOOKUP(E22,'[1]4th Cat only(11)'!$A$10:$L$209,12,FALSE)</f>
        <v>1188398</v>
      </c>
      <c r="E22" s="9">
        <v>5</v>
      </c>
    </row>
    <row r="23" spans="1:5" ht="21" x14ac:dyDescent="0.25">
      <c r="A23" s="10">
        <v>20</v>
      </c>
      <c r="B23" s="37" t="str">
        <f>VLOOKUP(E23,'[1]4th Cat only(11)'!$A$10:$L$209,2,FALSE)&amp;" "&amp;VLOOKUP(E23,'[1]4th Cat only(11)'!$A$10:$L$209,3,FALSE)</f>
        <v>Anthony Attwood</v>
      </c>
      <c r="C23" s="37" t="str">
        <f>VLOOKUP(E23,'[1]4th Cat only(11)'!$A$10:$L$209,4,FALSE)</f>
        <v>San Fairy Ann CC</v>
      </c>
      <c r="D23" s="37" t="str">
        <f>VLOOKUP(E23,'[1]4th Cat only(11)'!$A$10:$L$209,12,FALSE)</f>
        <v>1007000</v>
      </c>
      <c r="E23" s="11">
        <v>3</v>
      </c>
    </row>
    <row r="24" spans="1:5" ht="21" x14ac:dyDescent="0.25">
      <c r="A24" s="7">
        <v>21</v>
      </c>
      <c r="B24" s="9" t="str">
        <f>VLOOKUP(E24,'[1]4th Cat only(11)'!$A$10:$L$209,2,FALSE)&amp;" "&amp;VLOOKUP(E24,'[1]4th Cat only(11)'!$A$10:$L$209,3,FALSE)</f>
        <v>Jean-Pierre Laake</v>
      </c>
      <c r="C24" s="9" t="str">
        <f>VLOOKUP(E24,'[1]4th Cat only(11)'!$A$10:$L$209,4,FALSE)</f>
        <v>London Dynamo</v>
      </c>
      <c r="D24" s="9" t="str">
        <f>VLOOKUP(E24,'[1]4th Cat only(11)'!$A$10:$L$209,12,FALSE)</f>
        <v>1366972</v>
      </c>
      <c r="E24" s="9">
        <v>33</v>
      </c>
    </row>
    <row r="25" spans="1:5" ht="21" x14ac:dyDescent="0.25">
      <c r="A25" s="10">
        <v>22</v>
      </c>
      <c r="B25" s="37" t="str">
        <f>VLOOKUP(E25,'[1]4th Cat only(11)'!$A$10:$L$209,2,FALSE)&amp;" "&amp;VLOOKUP(E25,'[1]4th Cat only(11)'!$A$10:$L$209,3,FALSE)</f>
        <v>Edward Hales</v>
      </c>
      <c r="C25" s="37" t="str">
        <f>VLOOKUP(E25,'[1]4th Cat only(11)'!$A$10:$L$209,4,FALSE)</f>
        <v>London Dynamo</v>
      </c>
      <c r="D25" s="37" t="str">
        <f>VLOOKUP(E25,'[1]4th Cat only(11)'!$A$10:$L$209,12,FALSE)</f>
        <v>1375131</v>
      </c>
      <c r="E25" s="11">
        <v>25</v>
      </c>
    </row>
    <row r="26" spans="1:5" ht="21" x14ac:dyDescent="0.25">
      <c r="A26" s="7">
        <v>23</v>
      </c>
      <c r="B26" s="9" t="str">
        <f>VLOOKUP(E26,'[1]4th Cat only(11)'!$A$10:$L$209,2,FALSE)&amp;" "&amp;VLOOKUP(E26,'[1]4th Cat only(11)'!$A$10:$L$209,3,FALSE)</f>
        <v>Rich Seabrook</v>
      </c>
      <c r="C26" s="9" t="str">
        <f>VLOOKUP(E26,'[1]4th Cat only(11)'!$A$10:$L$209,4,FALSE)</f>
        <v>Kingston Wheelers</v>
      </c>
      <c r="D26" s="9" t="str">
        <f>VLOOKUP(E26,'[1]4th Cat only(11)'!$A$10:$L$209,12,FALSE)</f>
        <v>1378572</v>
      </c>
      <c r="E26" s="9">
        <v>59</v>
      </c>
    </row>
    <row r="27" spans="1:5" ht="21" x14ac:dyDescent="0.25">
      <c r="A27" s="10">
        <v>24</v>
      </c>
      <c r="B27" s="37" t="str">
        <f>VLOOKUP(E27,'[1]4th Cat only(11)'!$A$10:$L$209,2,FALSE)&amp;" "&amp;VLOOKUP(E27,'[1]4th Cat only(11)'!$A$10:$L$209,3,FALSE)</f>
        <v>Mark Hill</v>
      </c>
      <c r="C27" s="37" t="str">
        <f>VLOOKUP(E27,'[1]4th Cat only(11)'!$A$10:$L$209,4,FALSE)</f>
        <v>Peterborough Cycling Club</v>
      </c>
      <c r="D27" s="37" t="str">
        <f>VLOOKUP(E27,'[1]4th Cat only(11)'!$A$10:$L$209,12,FALSE)</f>
        <v>962322</v>
      </c>
      <c r="E27" s="11">
        <v>30</v>
      </c>
    </row>
    <row r="28" spans="1:5" ht="21" x14ac:dyDescent="0.25">
      <c r="A28" s="7">
        <v>25</v>
      </c>
      <c r="B28" s="9" t="str">
        <f>VLOOKUP(E28,'[1]4th Cat only(11)'!$A$10:$L$209,2,FALSE)&amp;" "&amp;VLOOKUP(E28,'[1]4th Cat only(11)'!$A$10:$L$209,3,FALSE)</f>
        <v>Lee Cullender</v>
      </c>
      <c r="C28" s="9" t="str">
        <f>VLOOKUP(E28,'[1]4th Cat only(11)'!$A$10:$L$209,4,FALSE)</f>
        <v>Essex Road CC</v>
      </c>
      <c r="D28" s="9" t="str">
        <f>VLOOKUP(E28,'[1]4th Cat only(11)'!$A$10:$L$209,12,FALSE)</f>
        <v>904658</v>
      </c>
      <c r="E28" s="9">
        <v>51</v>
      </c>
    </row>
    <row r="29" spans="1:5" ht="21" x14ac:dyDescent="0.25">
      <c r="A29" s="10">
        <v>26</v>
      </c>
      <c r="B29" s="37" t="str">
        <f>VLOOKUP(E29,'[1]4th Cat only(11)'!$A$10:$L$209,2,FALSE)&amp;" "&amp;VLOOKUP(E29,'[1]4th Cat only(11)'!$A$10:$L$209,3,FALSE)</f>
        <v>Chappman Sin</v>
      </c>
      <c r="C29" s="37" t="str">
        <f>VLOOKUP(E29,'[1]4th Cat only(11)'!$A$10:$L$209,4,FALSE)</f>
        <v>Chevaliers CC</v>
      </c>
      <c r="D29" s="37" t="str">
        <f>VLOOKUP(E29,'[1]4th Cat only(11)'!$A$10:$L$209,12,FALSE)</f>
        <v>1030281</v>
      </c>
      <c r="E29" s="11">
        <v>52</v>
      </c>
    </row>
    <row r="30" spans="1:5" ht="21" x14ac:dyDescent="0.25">
      <c r="A30" s="7">
        <v>27</v>
      </c>
      <c r="B30" s="9" t="str">
        <f>VLOOKUP(E30,'[1]4th Cat only(11)'!$A$10:$L$209,2,FALSE)&amp;" "&amp;VLOOKUP(E30,'[1]4th Cat only(11)'!$A$10:$L$209,3,FALSE)</f>
        <v>Joseph Gokmen</v>
      </c>
      <c r="C30" s="9" t="str">
        <f>VLOOKUP(E30,'[1]4th Cat only(11)'!$A$10:$L$209,4,FALSE)</f>
        <v>London Dynamo</v>
      </c>
      <c r="D30" s="9" t="str">
        <f>VLOOKUP(E30,'[1]4th Cat only(11)'!$A$10:$L$209,12,FALSE)</f>
        <v>1335585</v>
      </c>
      <c r="E30" s="9">
        <v>20</v>
      </c>
    </row>
    <row r="31" spans="1:5" ht="21" x14ac:dyDescent="0.25">
      <c r="A31" s="10">
        <v>28</v>
      </c>
      <c r="B31" s="37" t="str">
        <f>VLOOKUP(E31,'[1]4th Cat only(11)'!$A$10:$L$209,2,FALSE)&amp;" "&amp;VLOOKUP(E31,'[1]4th Cat only(11)'!$A$10:$L$209,3,FALSE)</f>
        <v>Jordan McLoughlin</v>
      </c>
      <c r="C31" s="37" t="str">
        <f>VLOOKUP(E31,'[1]4th Cat only(11)'!$A$10:$L$209,4,FALSE)</f>
        <v>Islington Cycling Club</v>
      </c>
      <c r="D31" s="37" t="str">
        <f>VLOOKUP(E31,'[1]4th Cat only(11)'!$A$10:$L$209,12,FALSE)</f>
        <v>1354081</v>
      </c>
      <c r="E31" s="11">
        <v>36</v>
      </c>
    </row>
    <row r="32" spans="1:5" ht="21" x14ac:dyDescent="0.25">
      <c r="A32" s="7">
        <v>29</v>
      </c>
      <c r="B32" s="9" t="str">
        <f>VLOOKUP(E32,'[1]4th Cat only(11)'!$A$10:$L$209,2,FALSE)&amp;" "&amp;VLOOKUP(E32,'[1]4th Cat only(11)'!$A$10:$L$209,3,FALSE)</f>
        <v>Thomas Griffiths</v>
      </c>
      <c r="C32" s="9" t="str">
        <f>VLOOKUP(E32,'[1]4th Cat only(11)'!$A$10:$L$209,4,FALSE)</f>
        <v>Rapha Cycling Club</v>
      </c>
      <c r="D32" s="9" t="str">
        <f>VLOOKUP(E32,'[1]4th Cat only(11)'!$A$10:$L$209,12,FALSE)</f>
        <v>1104291</v>
      </c>
      <c r="E32" s="9">
        <v>24</v>
      </c>
    </row>
    <row r="33" spans="1:5" ht="21" x14ac:dyDescent="0.25">
      <c r="A33" s="10">
        <v>30</v>
      </c>
      <c r="B33" s="37" t="str">
        <f>VLOOKUP(E33,'[1]4th Cat only(11)'!$A$10:$L$209,2,FALSE)&amp;" "&amp;VLOOKUP(E33,'[1]4th Cat only(11)'!$A$10:$L$209,3,FALSE)</f>
        <v>Bryan Dooley</v>
      </c>
      <c r="C33" s="37">
        <f>VLOOKUP(E33,'[1]4th Cat only(11)'!$A$10:$L$209,4,FALSE)</f>
        <v>0</v>
      </c>
      <c r="D33" s="37" t="str">
        <f>VLOOKUP(E33,'[1]4th Cat only(11)'!$A$10:$L$209,12,FALSE)</f>
        <v>1353743</v>
      </c>
      <c r="E33" s="11">
        <v>14</v>
      </c>
    </row>
    <row r="34" spans="1:5" s="40" customFormat="1" ht="21" x14ac:dyDescent="0.25">
      <c r="A34" s="38">
        <v>31</v>
      </c>
      <c r="B34" s="39" t="str">
        <f>VLOOKUP(E34,'[1]4th Cat only(11)'!$A$10:$L$209,2,FALSE)&amp;" "&amp;VLOOKUP(E34,'[1]4th Cat only(11)'!$A$10:$L$209,3,FALSE)</f>
        <v>Edward Simpson</v>
      </c>
      <c r="C34" s="39">
        <f>VLOOKUP(E34,'[1]4th Cat only(11)'!$A$10:$L$209,4,FALSE)</f>
        <v>0</v>
      </c>
      <c r="D34" s="39" t="str">
        <f>VLOOKUP(E34,'[1]4th Cat only(11)'!$A$10:$L$209,12,FALSE)</f>
        <v>1133269</v>
      </c>
      <c r="E34" s="39">
        <v>58</v>
      </c>
    </row>
    <row r="35" spans="1:5" ht="21" x14ac:dyDescent="0.25">
      <c r="A35" s="10">
        <v>32</v>
      </c>
      <c r="B35" s="37" t="str">
        <f>VLOOKUP(E35,'[1]4th Cat only(11)'!$A$10:$L$209,2,FALSE)&amp;" "&amp;VLOOKUP(E35,'[1]4th Cat only(11)'!$A$10:$L$209,3,FALSE)</f>
        <v>Mark Alsop</v>
      </c>
      <c r="C35" s="37" t="str">
        <f>VLOOKUP(E35,'[1]4th Cat only(11)'!$A$10:$L$209,4,FALSE)</f>
        <v>Maldon &amp; District CC</v>
      </c>
      <c r="D35" s="37" t="str">
        <f>VLOOKUP(E35,'[1]4th Cat only(11)'!$A$10:$L$209,12,FALSE)</f>
        <v>888384</v>
      </c>
      <c r="E35" s="11">
        <v>2</v>
      </c>
    </row>
    <row r="36" spans="1:5" ht="21" x14ac:dyDescent="0.25">
      <c r="A36" s="7">
        <v>33</v>
      </c>
      <c r="B36" s="9" t="str">
        <f>VLOOKUP(E36,'[1]4th Cat only(11)'!$A$10:$L$209,2,FALSE)&amp;" "&amp;VLOOKUP(E36,'[1]4th Cat only(11)'!$A$10:$L$209,3,FALSE)</f>
        <v>Darren Dowd</v>
      </c>
      <c r="C36" s="9">
        <f>VLOOKUP(E36,'[1]4th Cat only(11)'!$A$10:$L$209,4,FALSE)</f>
        <v>0</v>
      </c>
      <c r="D36" s="9" t="str">
        <f>VLOOKUP(E36,'[1]4th Cat only(11)'!$A$10:$L$209,12,FALSE)</f>
        <v>1229813</v>
      </c>
      <c r="E36" s="9">
        <v>15</v>
      </c>
    </row>
    <row r="37" spans="1:5" ht="21" x14ac:dyDescent="0.25">
      <c r="A37" s="10">
        <v>34</v>
      </c>
      <c r="B37" s="37" t="str">
        <f>VLOOKUP(E37,'[1]4th Cat only(11)'!$A$10:$L$209,2,FALSE)&amp;" "&amp;VLOOKUP(E37,'[1]4th Cat only(11)'!$A$10:$L$209,3,FALSE)</f>
        <v>James Knighton</v>
      </c>
      <c r="C37" s="37" t="str">
        <f>VLOOKUP(E37,'[1]4th Cat only(11)'!$A$10:$L$209,4,FALSE)</f>
        <v>London Dynamo</v>
      </c>
      <c r="D37" s="37" t="str">
        <f>VLOOKUP(E37,'[1]4th Cat only(11)'!$A$10:$L$209,12,FALSE)</f>
        <v>1370253</v>
      </c>
      <c r="E37" s="11">
        <v>32</v>
      </c>
    </row>
    <row r="38" spans="1:5" ht="21" x14ac:dyDescent="0.25">
      <c r="A38" s="7">
        <v>35</v>
      </c>
      <c r="B38" s="9" t="str">
        <f>VLOOKUP(E38,'[1]4th Cat only(11)'!$A$10:$L$209,2,FALSE)&amp;" "&amp;VLOOKUP(E38,'[1]4th Cat only(11)'!$A$10:$L$209,3,FALSE)</f>
        <v>Benjamin Ryder</v>
      </c>
      <c r="C38" s="9" t="str">
        <f>VLOOKUP(E38,'[1]4th Cat only(11)'!$A$10:$L$209,4,FALSE)</f>
        <v>Rapha Cycling Club</v>
      </c>
      <c r="D38" s="9" t="str">
        <f>VLOOKUP(E38,'[1]4th Cat only(11)'!$A$10:$L$209,12,FALSE)</f>
        <v>1349820</v>
      </c>
      <c r="E38" s="9">
        <v>43</v>
      </c>
    </row>
    <row r="39" spans="1:5" ht="21" x14ac:dyDescent="0.25">
      <c r="A39" s="10">
        <v>36</v>
      </c>
      <c r="B39" s="37" t="str">
        <f>VLOOKUP(E39,'[1]4th Cat only(11)'!$A$10:$L$209,2,FALSE)&amp;" "&amp;VLOOKUP(E39,'[1]4th Cat only(11)'!$A$10:$L$209,3,FALSE)</f>
        <v>Rob Baker</v>
      </c>
      <c r="C39" s="37" t="str">
        <f>VLOOKUP(E39,'[1]4th Cat only(11)'!$A$10:$L$209,4,FALSE)</f>
        <v>Haverhill Cycling Club</v>
      </c>
      <c r="D39" s="37" t="str">
        <f>VLOOKUP(E39,'[1]4th Cat only(11)'!$A$10:$L$209,12,FALSE)</f>
        <v>1123641</v>
      </c>
      <c r="E39" s="11">
        <v>4</v>
      </c>
    </row>
    <row r="40" spans="1:5" s="40" customFormat="1" ht="21" x14ac:dyDescent="0.25">
      <c r="A40" s="38">
        <v>37</v>
      </c>
      <c r="B40" s="39" t="str">
        <f>VLOOKUP(E40,'[1]4th Cat only(11)'!$A$10:$L$209,2,FALSE)&amp;" "&amp;VLOOKUP(E40,'[1]4th Cat only(11)'!$A$10:$L$209,3,FALSE)</f>
        <v>Michael Walton</v>
      </c>
      <c r="C40" s="39" t="str">
        <f>VLOOKUP(E40,'[1]4th Cat only(11)'!$A$10:$L$209,4,FALSE)</f>
        <v>Cycling Club Hackney</v>
      </c>
      <c r="D40" s="39" t="str">
        <f>VLOOKUP(E40,'[1]4th Cat only(11)'!$A$10:$L$209,12,FALSE)</f>
        <v>1206577</v>
      </c>
      <c r="E40" s="39">
        <v>50</v>
      </c>
    </row>
    <row r="41" spans="1:5" ht="21" x14ac:dyDescent="0.25">
      <c r="A41" s="10">
        <v>38</v>
      </c>
      <c r="B41" s="37" t="str">
        <f>VLOOKUP(E41,'[1]4th Cat only(11)'!$A$10:$L$209,2,FALSE)&amp;" "&amp;VLOOKUP(E41,'[1]4th Cat only(11)'!$A$10:$L$209,3,FALSE)</f>
        <v>Paul Lister</v>
      </c>
      <c r="C41" s="37">
        <f>VLOOKUP(E41,'[1]4th Cat only(11)'!$A$10:$L$209,4,FALSE)</f>
        <v>0</v>
      </c>
      <c r="D41" s="37" t="str">
        <f>VLOOKUP(E41,'[1]4th Cat only(11)'!$A$10:$L$209,12,FALSE)</f>
        <v>1310427</v>
      </c>
      <c r="E41" s="11">
        <v>34</v>
      </c>
    </row>
    <row r="42" spans="1:5" ht="21" x14ac:dyDescent="0.25">
      <c r="A42" s="7">
        <v>39</v>
      </c>
      <c r="B42" s="9" t="str">
        <f>VLOOKUP(E42,'[1]4th Cat only(11)'!$A$10:$L$209,2,FALSE)&amp;" "&amp;VLOOKUP(E42,'[1]4th Cat only(11)'!$A$10:$L$209,3,FALSE)</f>
        <v>Rob Tutt</v>
      </c>
      <c r="C42" s="9" t="str">
        <f>VLOOKUP(E42,'[1]4th Cat only(11)'!$A$10:$L$209,4,FALSE)</f>
        <v>Cycling Club Hackney</v>
      </c>
      <c r="D42" s="9" t="str">
        <f>VLOOKUP(E42,'[1]4th Cat only(11)'!$A$10:$L$209,12,FALSE)</f>
        <v>1107225</v>
      </c>
      <c r="E42" s="9">
        <v>49</v>
      </c>
    </row>
    <row r="43" spans="1:5" ht="21" x14ac:dyDescent="0.25">
      <c r="A43" s="10">
        <v>40</v>
      </c>
      <c r="B43" s="37" t="str">
        <f>VLOOKUP(E43,'[1]4th Cat only(11)'!$A$10:$L$209,2,FALSE)&amp;" "&amp;VLOOKUP(E43,'[1]4th Cat only(11)'!$A$10:$L$209,3,FALSE)</f>
        <v>Fnan Afewerki</v>
      </c>
      <c r="C43" s="37" t="str">
        <f>VLOOKUP(E43,'[1]4th Cat only(11)'!$A$10:$L$209,4,FALSE)</f>
        <v>Cycling Club Hackney</v>
      </c>
      <c r="D43" s="37" t="str">
        <f>VLOOKUP(E43,'[1]4th Cat only(11)'!$A$10:$L$209,12,FALSE)</f>
        <v>1322466</v>
      </c>
      <c r="E43" s="11">
        <v>1</v>
      </c>
    </row>
    <row r="44" spans="1:5" ht="21" x14ac:dyDescent="0.25">
      <c r="A44" s="7">
        <v>41</v>
      </c>
      <c r="B44" s="9" t="str">
        <f>VLOOKUP(E44,'[1]4th Cat only(11)'!$A$10:$L$209,2,FALSE)&amp;" "&amp;VLOOKUP(E44,'[1]4th Cat only(11)'!$A$10:$L$209,3,FALSE)</f>
        <v>Ben Richardson</v>
      </c>
      <c r="C44" s="9" t="str">
        <f>VLOOKUP(E44,'[1]4th Cat only(11)'!$A$10:$L$209,4,FALSE)</f>
        <v>Kettering CC</v>
      </c>
      <c r="D44" s="9" t="str">
        <f>VLOOKUP(E44,'[1]4th Cat only(11)'!$A$10:$L$209,12,FALSE)</f>
        <v>1354131</v>
      </c>
      <c r="E44" s="9">
        <v>40</v>
      </c>
    </row>
    <row r="45" spans="1:5" ht="21" x14ac:dyDescent="0.25">
      <c r="A45" s="10">
        <v>42</v>
      </c>
      <c r="B45" s="37" t="str">
        <f>VLOOKUP(E45,'[1]4th Cat only(11)'!$A$10:$L$209,2,FALSE)&amp;" "&amp;VLOOKUP(E45,'[1]4th Cat only(11)'!$A$10:$L$209,3,FALSE)</f>
        <v>Sean Harvey</v>
      </c>
      <c r="C45" s="37" t="str">
        <f>VLOOKUP(E45,'[1]4th Cat only(11)'!$A$10:$L$209,4,FALSE)</f>
        <v>Dulwich Paragon CC</v>
      </c>
      <c r="D45" s="37" t="str">
        <f>VLOOKUP(E45,'[1]4th Cat only(11)'!$A$10:$L$209,12,FALSE)</f>
        <v>1259398</v>
      </c>
      <c r="E45" s="11">
        <v>29</v>
      </c>
    </row>
    <row r="46" spans="1:5" ht="21" x14ac:dyDescent="0.25">
      <c r="A46" s="38"/>
      <c r="B46" s="39"/>
      <c r="C46" s="39"/>
      <c r="D46" s="39"/>
      <c r="E46" s="39"/>
    </row>
    <row r="47" spans="1:5" ht="21" x14ac:dyDescent="0.25">
      <c r="A47" s="38"/>
      <c r="B47" s="39"/>
      <c r="C47" s="39"/>
      <c r="D47" s="39"/>
      <c r="E47" s="39"/>
    </row>
    <row r="48" spans="1:5" ht="21" x14ac:dyDescent="0.25">
      <c r="A48" s="38"/>
      <c r="B48" s="39"/>
      <c r="C48" s="39"/>
      <c r="D48" s="39"/>
      <c r="E48" s="39"/>
    </row>
    <row r="49" spans="1:5" ht="21" x14ac:dyDescent="0.25">
      <c r="A49" s="38"/>
      <c r="B49" s="39"/>
      <c r="C49" s="39"/>
      <c r="D49" s="39"/>
      <c r="E49" s="39"/>
    </row>
  </sheetData>
  <pageMargins left="0.7" right="0.7" top="0.75" bottom="0.75" header="0.3" footer="0.3"/>
  <pageSetup paperSize="9" scale="9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 &amp; E Boys</vt:lpstr>
      <vt:lpstr>D &amp; E girls</vt:lpstr>
      <vt:lpstr>C boys</vt:lpstr>
      <vt:lpstr>C girls</vt:lpstr>
      <vt:lpstr>B boys</vt:lpstr>
      <vt:lpstr>B girls</vt:lpstr>
      <vt:lpstr>A boys</vt:lpstr>
      <vt:lpstr>A girls</vt:lpstr>
      <vt:lpstr>4th Cat Only</vt:lpstr>
      <vt:lpstr>Women's</vt:lpstr>
      <vt:lpstr>123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irons</dc:creator>
  <cp:lastModifiedBy>Microsoft Office User</cp:lastModifiedBy>
  <cp:lastPrinted>2017-05-12T18:23:02Z</cp:lastPrinted>
  <dcterms:created xsi:type="dcterms:W3CDTF">2015-09-25T17:26:16Z</dcterms:created>
  <dcterms:modified xsi:type="dcterms:W3CDTF">2017-05-16T21:34:08Z</dcterms:modified>
</cp:coreProperties>
</file>